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Orel\Downloads\"/>
    </mc:Choice>
  </mc:AlternateContent>
  <xr:revisionPtr revIDLastSave="0" documentId="8_{28A22C71-CFC1-4EEE-AF98-CE5246C84631}" xr6:coauthVersionLast="45" xr6:coauthVersionMax="45" xr10:uidLastSave="{00000000-0000-0000-0000-000000000000}"/>
  <bookViews>
    <workbookView xWindow="3492" yWindow="3480" windowWidth="16368" windowHeight="8616" xr2:uid="{00000000-000D-0000-FFFF-FFFF00000000}"/>
  </bookViews>
  <sheets>
    <sheet name="פרקים" sheetId="1" r:id="rId1"/>
  </sheets>
  <externalReferences>
    <externalReference r:id="rId2"/>
  </externalReferences>
  <definedNames>
    <definedName name="_KAP1">"קרן לעבודות פיתוח (קרנות בלתי מתוקצבות)"</definedName>
    <definedName name="_KAP2">"ועודפים בתקציב בלתי רגיל"</definedName>
    <definedName name="_KAP3">"קרן לעבודות פיתוח (2)"</definedName>
    <definedName name="kodm">#REF!</definedName>
    <definedName name="LIST">#REF!</definedName>
    <definedName name="TABLE">#REF!</definedName>
    <definedName name="_xlnm.Print_Area" localSheetId="0">פרקים!$A$1:$N$62</definedName>
    <definedName name="קעפ1">"קרן לעבודות פיתוח (קרנות בלתי מתוקצבות)"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51" i="1" l="1" a="1"/>
  <c r="M51" i="1" s="1"/>
  <c r="L51" i="1" a="1"/>
  <c r="L51" i="1" s="1"/>
  <c r="K51" i="1" a="1"/>
  <c r="K51" i="1" s="1"/>
  <c r="J51" i="1" a="1"/>
  <c r="J51" i="1" s="1"/>
  <c r="F51" i="1" a="1"/>
  <c r="F51" i="1" s="1"/>
  <c r="E51" i="1" a="1"/>
  <c r="E51" i="1" s="1"/>
  <c r="D51" i="1" a="1"/>
  <c r="D51" i="1" s="1"/>
  <c r="C51" i="1" a="1"/>
  <c r="C51" i="1" s="1"/>
  <c r="N46" i="1" a="1"/>
  <c r="N46" i="1" s="1"/>
  <c r="N48" i="1" s="1"/>
  <c r="L46" i="1" a="1"/>
  <c r="L46" i="1" s="1"/>
  <c r="K46" i="1" a="1"/>
  <c r="K46" i="1" s="1"/>
  <c r="J46" i="1" a="1"/>
  <c r="J46" i="1" s="1"/>
  <c r="G46" i="1"/>
  <c r="G48" i="1" s="1"/>
  <c r="G46" i="1" a="1"/>
  <c r="E46" i="1" a="1"/>
  <c r="E46" i="1" s="1"/>
  <c r="D46" i="1" a="1"/>
  <c r="D46" i="1" s="1"/>
  <c r="C46" i="1" a="1"/>
  <c r="C46" i="1" s="1"/>
  <c r="M45" i="1" a="1"/>
  <c r="M45" i="1" s="1"/>
  <c r="L45" i="1" a="1"/>
  <c r="L45" i="1" s="1"/>
  <c r="K45" i="1" a="1"/>
  <c r="K45" i="1" s="1"/>
  <c r="J45" i="1" a="1"/>
  <c r="J45" i="1" s="1"/>
  <c r="F45" i="1" a="1"/>
  <c r="F45" i="1" s="1"/>
  <c r="E45" i="1" a="1"/>
  <c r="E45" i="1" s="1"/>
  <c r="D45" i="1" a="1"/>
  <c r="D45" i="1" s="1"/>
  <c r="C45" i="1" a="1"/>
  <c r="C45" i="1" s="1"/>
  <c r="M44" i="1" a="1"/>
  <c r="M44" i="1" s="1"/>
  <c r="L44" i="1" a="1"/>
  <c r="L44" i="1" s="1"/>
  <c r="K44" i="1" a="1"/>
  <c r="K44" i="1" s="1"/>
  <c r="J44" i="1" a="1"/>
  <c r="J44" i="1" s="1"/>
  <c r="F44" i="1" a="1"/>
  <c r="F44" i="1" s="1"/>
  <c r="E44" i="1" a="1"/>
  <c r="E44" i="1" s="1"/>
  <c r="D44" i="1" a="1"/>
  <c r="D44" i="1" s="1"/>
  <c r="C44" i="1" a="1"/>
  <c r="C44" i="1" s="1"/>
  <c r="M43" i="1" a="1"/>
  <c r="M43" i="1" s="1"/>
  <c r="L43" i="1" a="1"/>
  <c r="L43" i="1" s="1"/>
  <c r="K43" i="1" a="1"/>
  <c r="K43" i="1" s="1"/>
  <c r="J43" i="1" a="1"/>
  <c r="J43" i="1" s="1"/>
  <c r="F43" i="1"/>
  <c r="F43" i="1" a="1"/>
  <c r="E43" i="1" a="1"/>
  <c r="E43" i="1" s="1"/>
  <c r="D43" i="1" a="1"/>
  <c r="D43" i="1" s="1"/>
  <c r="C43" i="1" a="1"/>
  <c r="C43" i="1" s="1"/>
  <c r="M42" i="1"/>
  <c r="M42" i="1" a="1"/>
  <c r="L42" i="1" a="1"/>
  <c r="L42" i="1" s="1"/>
  <c r="L48" i="1" s="1"/>
  <c r="K42" i="1" a="1"/>
  <c r="K42" i="1" s="1"/>
  <c r="K48" i="1" s="1"/>
  <c r="J42" i="1" a="1"/>
  <c r="J42" i="1" s="1"/>
  <c r="J48" i="1" s="1"/>
  <c r="F42" i="1"/>
  <c r="F42" i="1" a="1"/>
  <c r="E42" i="1" a="1"/>
  <c r="E42" i="1" s="1"/>
  <c r="D42" i="1" a="1"/>
  <c r="D42" i="1" s="1"/>
  <c r="C42" i="1" a="1"/>
  <c r="C42" i="1" s="1"/>
  <c r="N39" i="1"/>
  <c r="G39" i="1"/>
  <c r="M37" i="1" a="1"/>
  <c r="M37" i="1" s="1"/>
  <c r="L37" i="1" a="1"/>
  <c r="L37" i="1" s="1"/>
  <c r="K37" i="1" a="1"/>
  <c r="K37" i="1" s="1"/>
  <c r="J37" i="1" a="1"/>
  <c r="J37" i="1" s="1"/>
  <c r="F37" i="1" a="1"/>
  <c r="F37" i="1" s="1"/>
  <c r="E37" i="1" a="1"/>
  <c r="E37" i="1" s="1"/>
  <c r="D37" i="1" a="1"/>
  <c r="D37" i="1" s="1"/>
  <c r="C37" i="1" a="1"/>
  <c r="C37" i="1" s="1"/>
  <c r="M36" i="1" a="1"/>
  <c r="M36" i="1" s="1"/>
  <c r="L36" i="1" a="1"/>
  <c r="L36" i="1" s="1"/>
  <c r="K36" i="1" a="1"/>
  <c r="K36" i="1" s="1"/>
  <c r="J36" i="1" a="1"/>
  <c r="J36" i="1" s="1"/>
  <c r="F36" i="1" a="1"/>
  <c r="F36" i="1" s="1"/>
  <c r="E36" i="1" a="1"/>
  <c r="E36" i="1" s="1"/>
  <c r="D36" i="1" a="1"/>
  <c r="D36" i="1" s="1"/>
  <c r="C36" i="1" a="1"/>
  <c r="C36" i="1" s="1"/>
  <c r="M35" i="1" a="1"/>
  <c r="M35" i="1" s="1"/>
  <c r="L35" i="1" a="1"/>
  <c r="L35" i="1" s="1"/>
  <c r="K35" i="1" a="1"/>
  <c r="K35" i="1" s="1"/>
  <c r="J35" i="1"/>
  <c r="J35" i="1" a="1"/>
  <c r="F35" i="1" a="1"/>
  <c r="F35" i="1" s="1"/>
  <c r="E35" i="1" a="1"/>
  <c r="E35" i="1" s="1"/>
  <c r="D35" i="1" a="1"/>
  <c r="D35" i="1" s="1"/>
  <c r="C35" i="1"/>
  <c r="C35" i="1" a="1"/>
  <c r="M34" i="1" a="1"/>
  <c r="M34" i="1" s="1"/>
  <c r="L34" i="1" a="1"/>
  <c r="L34" i="1" s="1"/>
  <c r="K34" i="1" a="1"/>
  <c r="K34" i="1" s="1"/>
  <c r="J34" i="1"/>
  <c r="J34" i="1" a="1"/>
  <c r="F34" i="1" a="1"/>
  <c r="F34" i="1" s="1"/>
  <c r="E34" i="1" a="1"/>
  <c r="E34" i="1" s="1"/>
  <c r="D34" i="1" a="1"/>
  <c r="D34" i="1" s="1"/>
  <c r="C34" i="1" a="1"/>
  <c r="C34" i="1" s="1"/>
  <c r="M33" i="1" a="1"/>
  <c r="M33" i="1" s="1"/>
  <c r="L33" i="1" a="1"/>
  <c r="L33" i="1" s="1"/>
  <c r="K33" i="1" a="1"/>
  <c r="K33" i="1" s="1"/>
  <c r="J33" i="1" a="1"/>
  <c r="J33" i="1" s="1"/>
  <c r="F33" i="1" a="1"/>
  <c r="F33" i="1" s="1"/>
  <c r="E33" i="1" a="1"/>
  <c r="E33" i="1" s="1"/>
  <c r="D33" i="1" a="1"/>
  <c r="D33" i="1" s="1"/>
  <c r="C33" i="1" a="1"/>
  <c r="C33" i="1" s="1"/>
  <c r="M32" i="1" a="1"/>
  <c r="M32" i="1" s="1"/>
  <c r="L32" i="1" a="1"/>
  <c r="L32" i="1" s="1"/>
  <c r="K32" i="1" a="1"/>
  <c r="K32" i="1" s="1"/>
  <c r="J32" i="1" a="1"/>
  <c r="J32" i="1" s="1"/>
  <c r="F32" i="1" a="1"/>
  <c r="F32" i="1" s="1"/>
  <c r="E32" i="1" a="1"/>
  <c r="E32" i="1" s="1"/>
  <c r="D32" i="1" a="1"/>
  <c r="D32" i="1" s="1"/>
  <c r="C32" i="1" a="1"/>
  <c r="C32" i="1" s="1"/>
  <c r="M31" i="1" a="1"/>
  <c r="M31" i="1" s="1"/>
  <c r="M39" i="1" s="1"/>
  <c r="L31" i="1" a="1"/>
  <c r="L31" i="1" s="1"/>
  <c r="K31" i="1" a="1"/>
  <c r="K31" i="1" s="1"/>
  <c r="K39" i="1" s="1"/>
  <c r="J31" i="1"/>
  <c r="J31" i="1" a="1"/>
  <c r="F31" i="1" a="1"/>
  <c r="F31" i="1" s="1"/>
  <c r="E31" i="1" a="1"/>
  <c r="E31" i="1" s="1"/>
  <c r="D31" i="1" a="1"/>
  <c r="D31" i="1" s="1"/>
  <c r="C31" i="1"/>
  <c r="C31" i="1" a="1"/>
  <c r="N28" i="1"/>
  <c r="G28" i="1"/>
  <c r="M26" i="1" a="1"/>
  <c r="M26" i="1" s="1"/>
  <c r="L26" i="1" a="1"/>
  <c r="L26" i="1" s="1"/>
  <c r="K26" i="1" a="1"/>
  <c r="K26" i="1" s="1"/>
  <c r="J26" i="1" a="1"/>
  <c r="J26" i="1" s="1"/>
  <c r="F26" i="1" a="1"/>
  <c r="F26" i="1" s="1"/>
  <c r="E26" i="1" a="1"/>
  <c r="E26" i="1" s="1"/>
  <c r="D26" i="1" a="1"/>
  <c r="D26" i="1" s="1"/>
  <c r="C26" i="1" a="1"/>
  <c r="C26" i="1" s="1"/>
  <c r="M25" i="1" a="1"/>
  <c r="M25" i="1" s="1"/>
  <c r="L25" i="1" a="1"/>
  <c r="L25" i="1" s="1"/>
  <c r="K25" i="1" a="1"/>
  <c r="K25" i="1" s="1"/>
  <c r="J25" i="1" a="1"/>
  <c r="J25" i="1" s="1"/>
  <c r="F25" i="1" a="1"/>
  <c r="F25" i="1" s="1"/>
  <c r="E25" i="1" a="1"/>
  <c r="E25" i="1" s="1"/>
  <c r="D25" i="1" a="1"/>
  <c r="D25" i="1" s="1"/>
  <c r="C25" i="1" a="1"/>
  <c r="C25" i="1" s="1"/>
  <c r="M24" i="1" a="1"/>
  <c r="M24" i="1" s="1"/>
  <c r="L24" i="1" a="1"/>
  <c r="L24" i="1" s="1"/>
  <c r="K24" i="1" a="1"/>
  <c r="K24" i="1" s="1"/>
  <c r="J24" i="1" a="1"/>
  <c r="J24" i="1" s="1"/>
  <c r="F24" i="1" a="1"/>
  <c r="F24" i="1" s="1"/>
  <c r="E24" i="1" a="1"/>
  <c r="E24" i="1" s="1"/>
  <c r="D24" i="1" a="1"/>
  <c r="D24" i="1" s="1"/>
  <c r="C24" i="1" a="1"/>
  <c r="C24" i="1" s="1"/>
  <c r="M23" i="1"/>
  <c r="M23" i="1" a="1"/>
  <c r="L23" i="1" a="1"/>
  <c r="L23" i="1" s="1"/>
  <c r="K23" i="1" a="1"/>
  <c r="K23" i="1" s="1"/>
  <c r="J23" i="1" a="1"/>
  <c r="J23" i="1" s="1"/>
  <c r="F23" i="1" a="1"/>
  <c r="F23" i="1" s="1"/>
  <c r="E23" i="1" a="1"/>
  <c r="E23" i="1" s="1"/>
  <c r="D23" i="1"/>
  <c r="D23" i="1" a="1"/>
  <c r="C23" i="1" a="1"/>
  <c r="C23" i="1" s="1"/>
  <c r="M22" i="1"/>
  <c r="M22" i="1" a="1"/>
  <c r="L22" i="1" a="1"/>
  <c r="L22" i="1" s="1"/>
  <c r="K22" i="1" a="1"/>
  <c r="K22" i="1" s="1"/>
  <c r="J22" i="1" a="1"/>
  <c r="J22" i="1" s="1"/>
  <c r="F22" i="1"/>
  <c r="F22" i="1" a="1"/>
  <c r="E22" i="1" a="1"/>
  <c r="E22" i="1" s="1"/>
  <c r="D22" i="1" a="1"/>
  <c r="D22" i="1" s="1"/>
  <c r="C22" i="1" a="1"/>
  <c r="C22" i="1" s="1"/>
  <c r="M21" i="1"/>
  <c r="M21" i="1" a="1"/>
  <c r="L21" i="1"/>
  <c r="L21" i="1" a="1"/>
  <c r="K21" i="1" a="1"/>
  <c r="K21" i="1" s="1"/>
  <c r="J21" i="1" a="1"/>
  <c r="J21" i="1" s="1"/>
  <c r="F21" i="1" a="1"/>
  <c r="F21" i="1" s="1"/>
  <c r="E21" i="1" a="1"/>
  <c r="E21" i="1" s="1"/>
  <c r="D21" i="1"/>
  <c r="D21" i="1" a="1"/>
  <c r="C21" i="1" a="1"/>
  <c r="C21" i="1" s="1"/>
  <c r="M20" i="1" a="1"/>
  <c r="M20" i="1" s="1"/>
  <c r="L20" i="1" a="1"/>
  <c r="L20" i="1" s="1"/>
  <c r="K20" i="1"/>
  <c r="K20" i="1" a="1"/>
  <c r="J20" i="1" a="1"/>
  <c r="J20" i="1" s="1"/>
  <c r="F20" i="1"/>
  <c r="F20" i="1" a="1"/>
  <c r="E20" i="1" a="1"/>
  <c r="E20" i="1" s="1"/>
  <c r="D20" i="1"/>
  <c r="D20" i="1" a="1"/>
  <c r="C20" i="1" a="1"/>
  <c r="C20" i="1" s="1"/>
  <c r="M19" i="1" a="1"/>
  <c r="M19" i="1" s="1"/>
  <c r="L19" i="1" a="1"/>
  <c r="L19" i="1" s="1"/>
  <c r="K19" i="1" a="1"/>
  <c r="K19" i="1" s="1"/>
  <c r="J19" i="1" a="1"/>
  <c r="J19" i="1" s="1"/>
  <c r="F19" i="1" a="1"/>
  <c r="F19" i="1" s="1"/>
  <c r="E19" i="1" a="1"/>
  <c r="E19" i="1" s="1"/>
  <c r="D19" i="1" a="1"/>
  <c r="D19" i="1" s="1"/>
  <c r="C19" i="1" a="1"/>
  <c r="C19" i="1" s="1"/>
  <c r="M18" i="1" a="1"/>
  <c r="M18" i="1" s="1"/>
  <c r="L18" i="1" a="1"/>
  <c r="L18" i="1" s="1"/>
  <c r="K18" i="1" a="1"/>
  <c r="K18" i="1" s="1"/>
  <c r="J18" i="1" a="1"/>
  <c r="J18" i="1" s="1"/>
  <c r="F18" i="1" a="1"/>
  <c r="F18" i="1" s="1"/>
  <c r="E18" i="1" a="1"/>
  <c r="E18" i="1" s="1"/>
  <c r="D18" i="1" a="1"/>
  <c r="D18" i="1" s="1"/>
  <c r="C18" i="1" a="1"/>
  <c r="C18" i="1" s="1"/>
  <c r="N15" i="1"/>
  <c r="G15" i="1"/>
  <c r="M13" i="1" a="1"/>
  <c r="M13" i="1" s="1"/>
  <c r="L13" i="1" a="1"/>
  <c r="L13" i="1" s="1"/>
  <c r="K13" i="1" a="1"/>
  <c r="K13" i="1" s="1"/>
  <c r="J13" i="1" a="1"/>
  <c r="J13" i="1" s="1"/>
  <c r="F13" i="1" a="1"/>
  <c r="F13" i="1" s="1"/>
  <c r="E13" i="1" a="1"/>
  <c r="E13" i="1" s="1"/>
  <c r="D13" i="1" a="1"/>
  <c r="D13" i="1" s="1"/>
  <c r="C13" i="1" a="1"/>
  <c r="C13" i="1" s="1"/>
  <c r="M12" i="1" a="1"/>
  <c r="M12" i="1" s="1"/>
  <c r="L12" i="1" a="1"/>
  <c r="L12" i="1" s="1"/>
  <c r="K12" i="1" a="1"/>
  <c r="K12" i="1" s="1"/>
  <c r="J12" i="1" a="1"/>
  <c r="J12" i="1" s="1"/>
  <c r="F12" i="1" a="1"/>
  <c r="F12" i="1" s="1"/>
  <c r="E12" i="1" a="1"/>
  <c r="E12" i="1" s="1"/>
  <c r="D12" i="1" a="1"/>
  <c r="D12" i="1" s="1"/>
  <c r="C12" i="1" a="1"/>
  <c r="C12" i="1" s="1"/>
  <c r="M11" i="1" a="1"/>
  <c r="M11" i="1" s="1"/>
  <c r="L11" i="1" a="1"/>
  <c r="L11" i="1" s="1"/>
  <c r="K11" i="1" a="1"/>
  <c r="K11" i="1" s="1"/>
  <c r="J11" i="1" a="1"/>
  <c r="J11" i="1" s="1"/>
  <c r="F11" i="1" a="1"/>
  <c r="F11" i="1" s="1"/>
  <c r="E11" i="1" a="1"/>
  <c r="E11" i="1" s="1"/>
  <c r="D11" i="1" a="1"/>
  <c r="D11" i="1" s="1"/>
  <c r="C11" i="1" a="1"/>
  <c r="C11" i="1" s="1"/>
  <c r="M10" i="1" a="1"/>
  <c r="M10" i="1" s="1"/>
  <c r="L10" i="1" a="1"/>
  <c r="L10" i="1" s="1"/>
  <c r="L15" i="1" s="1"/>
  <c r="K10" i="1" a="1"/>
  <c r="K10" i="1" s="1"/>
  <c r="K15" i="1" s="1"/>
  <c r="J10" i="1" a="1"/>
  <c r="J10" i="1" s="1"/>
  <c r="F10" i="1" a="1"/>
  <c r="F10" i="1" s="1"/>
  <c r="E10" i="1" a="1"/>
  <c r="E10" i="1" s="1"/>
  <c r="E15" i="1" s="1"/>
  <c r="D10" i="1" a="1"/>
  <c r="D10" i="1" s="1"/>
  <c r="C10" i="1" a="1"/>
  <c r="C10" i="1" s="1"/>
  <c r="Q10" i="1" s="1"/>
  <c r="K7" i="1"/>
  <c r="F7" i="1"/>
  <c r="E7" i="1"/>
  <c r="L7" i="1" s="1"/>
  <c r="D7" i="1"/>
  <c r="C7" i="1"/>
  <c r="J7" i="1" s="1"/>
  <c r="A3" i="1"/>
  <c r="N54" i="1" l="1"/>
  <c r="G58" i="1" s="1"/>
  <c r="E28" i="1"/>
  <c r="E54" i="1" s="1"/>
  <c r="E59" i="1" s="1"/>
  <c r="D15" i="1"/>
  <c r="D54" i="1" s="1"/>
  <c r="D59" i="1" s="1"/>
  <c r="F28" i="1"/>
  <c r="L39" i="1"/>
  <c r="C48" i="1"/>
  <c r="J39" i="1"/>
  <c r="C39" i="1"/>
  <c r="M48" i="1"/>
  <c r="M15" i="1"/>
  <c r="D39" i="1"/>
  <c r="E48" i="1"/>
  <c r="D28" i="1"/>
  <c r="F15" i="1"/>
  <c r="G54" i="1"/>
  <c r="G59" i="1" s="1"/>
  <c r="G61" i="1" s="1"/>
  <c r="L28" i="1"/>
  <c r="L54" i="1" s="1"/>
  <c r="E58" i="1" s="1"/>
  <c r="E39" i="1"/>
  <c r="M28" i="1"/>
  <c r="F39" i="1"/>
  <c r="F48" i="1"/>
  <c r="J15" i="1"/>
  <c r="C28" i="1"/>
  <c r="J28" i="1"/>
  <c r="D48" i="1"/>
  <c r="K28" i="1"/>
  <c r="K54" i="1" s="1"/>
  <c r="D58" i="1" s="1"/>
  <c r="C15" i="1"/>
  <c r="C54" i="1" s="1"/>
  <c r="C59" i="1" s="1"/>
  <c r="E61" i="1" l="1"/>
  <c r="F54" i="1"/>
  <c r="F59" i="1" s="1"/>
  <c r="J54" i="1"/>
  <c r="C58" i="1" s="1"/>
  <c r="C61" i="1" s="1"/>
  <c r="M54" i="1"/>
  <c r="F58" i="1" s="1"/>
  <c r="D61" i="1"/>
  <c r="F61" i="1" l="1"/>
</calcChain>
</file>

<file path=xl/sharedStrings.xml><?xml version="1.0" encoding="utf-8"?>
<sst xmlns="http://schemas.openxmlformats.org/spreadsheetml/2006/main" count="250" uniqueCount="105">
  <si>
    <t>טופס מס' 2</t>
  </si>
  <si>
    <t>עיריית דימונה</t>
  </si>
  <si>
    <t>ריכוז תקבולים ותשלומים של התקציב הרגיל לפי פרקי התקציב</t>
  </si>
  <si>
    <t xml:space="preserve">-  באלפי ש"ח - </t>
  </si>
  <si>
    <t>ת  ק  ב  ו  ל  י  ם</t>
  </si>
  <si>
    <t>ת  ש  ל  ו  מ  י  ם</t>
  </si>
  <si>
    <t>מספר - ושם הפרק</t>
  </si>
  <si>
    <t>הצעת</t>
  </si>
  <si>
    <t>תקציב
2020</t>
  </si>
  <si>
    <t>1 .</t>
  </si>
  <si>
    <t>מיסים ומענקים</t>
  </si>
  <si>
    <t>6.</t>
  </si>
  <si>
    <t>הנהלה וכלליות</t>
  </si>
  <si>
    <t>11.</t>
  </si>
  <si>
    <t xml:space="preserve">ארנונות </t>
  </si>
  <si>
    <t>61.</t>
  </si>
  <si>
    <t>מנהל כללי</t>
  </si>
  <si>
    <t>12.</t>
  </si>
  <si>
    <t>אגרות</t>
  </si>
  <si>
    <t>62.</t>
  </si>
  <si>
    <t>מנהל כספי</t>
  </si>
  <si>
    <t>15.</t>
  </si>
  <si>
    <t>השתת' כללית של מוסדות</t>
  </si>
  <si>
    <t>63.</t>
  </si>
  <si>
    <t xml:space="preserve">הוצאות מימון </t>
  </si>
  <si>
    <t>19.</t>
  </si>
  <si>
    <t>מענקים</t>
  </si>
  <si>
    <t>64.</t>
  </si>
  <si>
    <t xml:space="preserve">פרעון מלוות </t>
  </si>
  <si>
    <t>_______</t>
  </si>
  <si>
    <t>_ _ _ _ _</t>
  </si>
  <si>
    <t>2.</t>
  </si>
  <si>
    <t>שירותים מקומיים</t>
  </si>
  <si>
    <t>7.</t>
  </si>
  <si>
    <t>תברואה</t>
  </si>
  <si>
    <t>71.</t>
  </si>
  <si>
    <t>שמירה ובטחון</t>
  </si>
  <si>
    <t>72.</t>
  </si>
  <si>
    <t>תכנון ובניין העיר</t>
  </si>
  <si>
    <t>73.</t>
  </si>
  <si>
    <t>נכסים ציבוריים</t>
  </si>
  <si>
    <t>74.</t>
  </si>
  <si>
    <t>חגיגות, מבצעים וארועים</t>
  </si>
  <si>
    <t>75.</t>
  </si>
  <si>
    <t>שירותים שונים והשתתפויות</t>
  </si>
  <si>
    <t>76.</t>
  </si>
  <si>
    <t>פיתוח כלכלי</t>
  </si>
  <si>
    <t>77.</t>
  </si>
  <si>
    <t>פיקוח עירוני</t>
  </si>
  <si>
    <t>78.</t>
  </si>
  <si>
    <t>29.</t>
  </si>
  <si>
    <t>חקלאות</t>
  </si>
  <si>
    <t>79.</t>
  </si>
  <si>
    <t>3.</t>
  </si>
  <si>
    <t>שירותים ממלכתיים</t>
  </si>
  <si>
    <t>8.</t>
  </si>
  <si>
    <t>31.</t>
  </si>
  <si>
    <t>חינוך</t>
  </si>
  <si>
    <t>81.</t>
  </si>
  <si>
    <t>32.</t>
  </si>
  <si>
    <t>תרבות</t>
  </si>
  <si>
    <t>82.</t>
  </si>
  <si>
    <t>33.</t>
  </si>
  <si>
    <t>בריאות</t>
  </si>
  <si>
    <t>83.</t>
  </si>
  <si>
    <t>34.</t>
  </si>
  <si>
    <t>רווחה</t>
  </si>
  <si>
    <t>84.</t>
  </si>
  <si>
    <t>35.</t>
  </si>
  <si>
    <t>דת</t>
  </si>
  <si>
    <t>85.</t>
  </si>
  <si>
    <t>36.</t>
  </si>
  <si>
    <t>קליטת עליה</t>
  </si>
  <si>
    <t>86.</t>
  </si>
  <si>
    <t>37.</t>
  </si>
  <si>
    <t>איכות הסביבה</t>
  </si>
  <si>
    <t>87.</t>
  </si>
  <si>
    <t>4.</t>
  </si>
  <si>
    <t>מפעלים ושונים</t>
  </si>
  <si>
    <t>9.</t>
  </si>
  <si>
    <t>41.</t>
  </si>
  <si>
    <t>מים</t>
  </si>
  <si>
    <t>91.</t>
  </si>
  <si>
    <t>43.</t>
  </si>
  <si>
    <t>נכסים</t>
  </si>
  <si>
    <t>93.</t>
  </si>
  <si>
    <t>44.</t>
  </si>
  <si>
    <t>תחבורה</t>
  </si>
  <si>
    <t>94.</t>
  </si>
  <si>
    <t>47.</t>
  </si>
  <si>
    <t>מפעל הביוב</t>
  </si>
  <si>
    <t>97.</t>
  </si>
  <si>
    <t>48.</t>
  </si>
  <si>
    <t>אחרים</t>
  </si>
  <si>
    <t>98.</t>
  </si>
  <si>
    <t>5.</t>
  </si>
  <si>
    <t>תקבולים לא רגילים</t>
  </si>
  <si>
    <t>99.</t>
  </si>
  <si>
    <t xml:space="preserve">תשלומים לא רגילים </t>
  </si>
  <si>
    <t xml:space="preserve">תקבולים  לא רגילים  </t>
  </si>
  <si>
    <t>סה"כ כללי</t>
  </si>
  <si>
    <t>======</t>
  </si>
  <si>
    <t>סה"כ תשלומים</t>
  </si>
  <si>
    <t>סה"כ תקבולים</t>
  </si>
  <si>
    <t>עודף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</si>
</sst>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);\(#,##0\);&quot;-&quot;__\ \ \ "/>
    <numFmt numFmtId="165" formatCode="#,##0_);\(#,###\);&quot;-&quot;__"/>
    <numFmt numFmtId="166" formatCode="#,##0_);\(#,##0\);&quot;-&quot;__"/>
  </numFmts>
  <fonts count="9" x14ac:knownFonts="1">
    <font>
      <sz val="11"/>
      <color theme="1"/>
      <name val="Arial"/>
      <family val="2"/>
      <charset val="177"/>
      <scheme val="minor"/>
    </font>
    <font>
      <sz val="10"/>
      <name val="Times New Roman (Hebrew)"/>
      <family val="1"/>
      <charset val="177"/>
    </font>
    <font>
      <b/>
      <u/>
      <sz val="18"/>
      <name val="Times New Roman (Hebrew)"/>
      <family val="1"/>
      <charset val="177"/>
    </font>
    <font>
      <b/>
      <u/>
      <sz val="14"/>
      <name val="Times New Roman (Hebrew)"/>
      <family val="1"/>
      <charset val="177"/>
    </font>
    <font>
      <u/>
      <sz val="14"/>
      <name val="Times New Roman (Hebrew)"/>
      <family val="1"/>
      <charset val="177"/>
    </font>
    <font>
      <sz val="8"/>
      <name val="Times New Roman (Hebrew)"/>
      <family val="1"/>
      <charset val="177"/>
    </font>
    <font>
      <sz val="12"/>
      <name val="Times New Roman (Hebrew)"/>
      <family val="1"/>
      <charset val="177"/>
    </font>
    <font>
      <b/>
      <sz val="12"/>
      <name val="Times New Roman (Hebrew)"/>
      <family val="1"/>
      <charset val="177"/>
    </font>
    <font>
      <b/>
      <u/>
      <sz val="12"/>
      <name val="Times New Roman (Hebrew)"/>
      <family val="1"/>
      <charset val="177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164" fontId="1" fillId="0" borderId="0"/>
  </cellStyleXfs>
  <cellXfs count="51">
    <xf numFmtId="0" fontId="0" fillId="0" borderId="0" xfId="0"/>
    <xf numFmtId="164" fontId="1" fillId="0" borderId="0" xfId="1" applyAlignment="1">
      <alignment readingOrder="2"/>
    </xf>
    <xf numFmtId="164" fontId="1" fillId="0" borderId="0" xfId="1" applyFont="1" applyAlignment="1">
      <alignment readingOrder="2"/>
    </xf>
    <xf numFmtId="164" fontId="7" fillId="3" borderId="6" xfId="1" applyFont="1" applyFill="1" applyBorder="1" applyAlignment="1">
      <alignment horizontal="center" wrapText="1" readingOrder="2"/>
    </xf>
    <xf numFmtId="164" fontId="7" fillId="3" borderId="6" xfId="1" applyFont="1" applyFill="1" applyBorder="1" applyAlignment="1">
      <alignment horizontal="center" readingOrder="2"/>
    </xf>
    <xf numFmtId="0" fontId="7" fillId="3" borderId="7" xfId="1" applyNumberFormat="1" applyFont="1" applyFill="1" applyBorder="1" applyAlignment="1">
      <alignment horizontal="center" wrapText="1" readingOrder="2"/>
    </xf>
    <xf numFmtId="49" fontId="7" fillId="3" borderId="9" xfId="1" applyNumberFormat="1" applyFont="1" applyFill="1" applyBorder="1" applyAlignment="1">
      <alignment horizontal="center" wrapText="1" readingOrder="2"/>
    </xf>
    <xf numFmtId="49" fontId="7" fillId="3" borderId="10" xfId="1" applyNumberFormat="1" applyFont="1" applyFill="1" applyBorder="1" applyAlignment="1">
      <alignment horizontal="right" readingOrder="2"/>
    </xf>
    <xf numFmtId="164" fontId="8" fillId="3" borderId="11" xfId="1" applyFont="1" applyFill="1" applyBorder="1" applyAlignment="1">
      <alignment horizontal="right" readingOrder="2"/>
    </xf>
    <xf numFmtId="164" fontId="6" fillId="2" borderId="12" xfId="1" applyFont="1" applyFill="1" applyBorder="1" applyAlignment="1">
      <alignment horizontal="right" readingOrder="2"/>
    </xf>
    <xf numFmtId="164" fontId="6" fillId="2" borderId="12" xfId="1" applyFont="1" applyFill="1" applyBorder="1" applyAlignment="1">
      <alignment readingOrder="2"/>
    </xf>
    <xf numFmtId="49" fontId="6" fillId="3" borderId="10" xfId="1" applyNumberFormat="1" applyFont="1" applyFill="1" applyBorder="1" applyAlignment="1">
      <alignment horizontal="right" readingOrder="2"/>
    </xf>
    <xf numFmtId="164" fontId="6" fillId="3" borderId="11" xfId="1" applyFont="1" applyFill="1" applyBorder="1" applyAlignment="1">
      <alignment horizontal="right" readingOrder="2"/>
    </xf>
    <xf numFmtId="165" fontId="6" fillId="2" borderId="12" xfId="1" applyNumberFormat="1" applyFont="1" applyFill="1" applyBorder="1" applyAlignment="1">
      <alignment horizontal="right" readingOrder="2"/>
    </xf>
    <xf numFmtId="166" fontId="6" fillId="2" borderId="12" xfId="1" applyNumberFormat="1" applyFont="1" applyFill="1" applyBorder="1" applyAlignment="1">
      <alignment horizontal="right" readingOrder="2"/>
    </xf>
    <xf numFmtId="164" fontId="6" fillId="3" borderId="0" xfId="1" applyFont="1" applyFill="1" applyBorder="1" applyAlignment="1">
      <alignment horizontal="right" readingOrder="2"/>
    </xf>
    <xf numFmtId="166" fontId="6" fillId="0" borderId="0" xfId="1" applyNumberFormat="1" applyFont="1" applyFill="1" applyBorder="1" applyAlignment="1">
      <alignment horizontal="right" readingOrder="2"/>
    </xf>
    <xf numFmtId="49" fontId="6" fillId="3" borderId="10" xfId="1" applyNumberFormat="1" applyFont="1" applyFill="1" applyBorder="1" applyAlignment="1">
      <alignment horizontal="right" vertical="top" readingOrder="2"/>
    </xf>
    <xf numFmtId="164" fontId="6" fillId="3" borderId="11" xfId="1" applyFont="1" applyFill="1" applyBorder="1" applyAlignment="1">
      <alignment horizontal="right" vertical="top" readingOrder="2"/>
    </xf>
    <xf numFmtId="164" fontId="6" fillId="3" borderId="11" xfId="1" applyFont="1" applyFill="1" applyBorder="1" applyAlignment="1">
      <alignment horizontal="right" wrapText="1" readingOrder="2"/>
    </xf>
    <xf numFmtId="49" fontId="6" fillId="3" borderId="0" xfId="1" applyNumberFormat="1" applyFont="1" applyFill="1" applyBorder="1" applyAlignment="1">
      <alignment horizontal="right" readingOrder="2"/>
    </xf>
    <xf numFmtId="164" fontId="6" fillId="3" borderId="10" xfId="1" applyFont="1" applyFill="1" applyBorder="1" applyAlignment="1">
      <alignment horizontal="right" readingOrder="2"/>
    </xf>
    <xf numFmtId="166" fontId="6" fillId="3" borderId="10" xfId="1" applyNumberFormat="1" applyFont="1" applyFill="1" applyBorder="1" applyAlignment="1">
      <alignment horizontal="right" readingOrder="2"/>
    </xf>
    <xf numFmtId="166" fontId="6" fillId="3" borderId="0" xfId="1" applyNumberFormat="1" applyFont="1" applyFill="1" applyBorder="1" applyAlignment="1">
      <alignment horizontal="right" readingOrder="2"/>
    </xf>
    <xf numFmtId="164" fontId="6" fillId="3" borderId="7" xfId="1" applyFont="1" applyFill="1" applyBorder="1" applyAlignment="1">
      <alignment horizontal="right" readingOrder="2"/>
    </xf>
    <xf numFmtId="164" fontId="6" fillId="3" borderId="8" xfId="1" applyFont="1" applyFill="1" applyBorder="1" applyAlignment="1">
      <alignment horizontal="right" readingOrder="2"/>
    </xf>
    <xf numFmtId="166" fontId="6" fillId="2" borderId="9" xfId="1" applyNumberFormat="1" applyFont="1" applyFill="1" applyBorder="1" applyAlignment="1">
      <alignment horizontal="right" readingOrder="2"/>
    </xf>
    <xf numFmtId="166" fontId="6" fillId="3" borderId="7" xfId="1" applyNumberFormat="1" applyFont="1" applyFill="1" applyBorder="1" applyAlignment="1">
      <alignment horizontal="right" readingOrder="2"/>
    </xf>
    <xf numFmtId="166" fontId="6" fillId="3" borderId="8" xfId="1" applyNumberFormat="1" applyFont="1" applyFill="1" applyBorder="1" applyAlignment="1">
      <alignment horizontal="right" readingOrder="2"/>
    </xf>
    <xf numFmtId="164" fontId="6" fillId="0" borderId="0" xfId="1" applyFont="1" applyAlignment="1">
      <alignment horizontal="right" readingOrder="2"/>
    </xf>
    <xf numFmtId="166" fontId="6" fillId="0" borderId="0" xfId="1" applyNumberFormat="1" applyFont="1" applyAlignment="1">
      <alignment horizontal="right" readingOrder="2"/>
    </xf>
    <xf numFmtId="164" fontId="6" fillId="0" borderId="0" xfId="1" applyFont="1"/>
    <xf numFmtId="164" fontId="6" fillId="0" borderId="0" xfId="1" applyFont="1" applyAlignment="1">
      <alignment readingOrder="2"/>
    </xf>
    <xf numFmtId="164" fontId="1" fillId="0" borderId="0" xfId="1" applyFont="1" applyAlignment="1">
      <alignment horizontal="right" readingOrder="2"/>
    </xf>
    <xf numFmtId="164" fontId="7" fillId="3" borderId="6" xfId="1" applyFont="1" applyFill="1" applyBorder="1" applyAlignment="1">
      <alignment horizontal="center" wrapText="1" readingOrder="2"/>
    </xf>
    <xf numFmtId="164" fontId="7" fillId="3" borderId="9" xfId="1" applyFont="1" applyFill="1" applyBorder="1" applyAlignment="1">
      <alignment horizontal="center" wrapText="1" readingOrder="2"/>
    </xf>
    <xf numFmtId="164" fontId="7" fillId="3" borderId="4" xfId="1" applyFont="1" applyFill="1" applyBorder="1" applyAlignment="1">
      <alignment horizontal="right" readingOrder="2"/>
    </xf>
    <xf numFmtId="164" fontId="7" fillId="3" borderId="5" xfId="1" applyFont="1" applyFill="1" applyBorder="1" applyAlignment="1">
      <alignment horizontal="right" readingOrder="2"/>
    </xf>
    <xf numFmtId="164" fontId="7" fillId="3" borderId="7" xfId="1" applyFont="1" applyFill="1" applyBorder="1" applyAlignment="1">
      <alignment horizontal="right" readingOrder="2"/>
    </xf>
    <xf numFmtId="164" fontId="7" fillId="3" borderId="8" xfId="1" applyFont="1" applyFill="1" applyBorder="1" applyAlignment="1">
      <alignment horizontal="right" readingOrder="2"/>
    </xf>
    <xf numFmtId="164" fontId="7" fillId="3" borderId="4" xfId="1" applyFont="1" applyFill="1" applyBorder="1" applyAlignment="1">
      <alignment horizontal="center" readingOrder="2"/>
    </xf>
    <xf numFmtId="164" fontId="7" fillId="3" borderId="5" xfId="1" applyFont="1" applyFill="1" applyBorder="1" applyAlignment="1">
      <alignment horizontal="center" readingOrder="2"/>
    </xf>
    <xf numFmtId="164" fontId="7" fillId="3" borderId="7" xfId="1" applyFont="1" applyFill="1" applyBorder="1" applyAlignment="1">
      <alignment horizontal="center" readingOrder="2"/>
    </xf>
    <xf numFmtId="164" fontId="7" fillId="3" borderId="8" xfId="1" applyFont="1" applyFill="1" applyBorder="1" applyAlignment="1">
      <alignment horizontal="center" readingOrder="2"/>
    </xf>
    <xf numFmtId="164" fontId="2" fillId="0" borderId="0" xfId="1" applyFont="1" applyAlignment="1">
      <alignment horizontal="center" readingOrder="2"/>
    </xf>
    <xf numFmtId="164" fontId="3" fillId="0" borderId="0" xfId="1" applyFont="1" applyAlignment="1">
      <alignment horizontal="center" readingOrder="2"/>
    </xf>
    <xf numFmtId="164" fontId="4" fillId="0" borderId="0" xfId="1" applyFont="1" applyAlignment="1">
      <alignment horizontal="center" readingOrder="2"/>
    </xf>
    <xf numFmtId="49" fontId="5" fillId="0" borderId="0" xfId="1" applyNumberFormat="1" applyFont="1" applyAlignment="1">
      <alignment horizontal="center" readingOrder="2"/>
    </xf>
    <xf numFmtId="164" fontId="6" fillId="2" borderId="1" xfId="1" applyFont="1" applyFill="1" applyBorder="1" applyAlignment="1">
      <alignment horizontal="center" readingOrder="2"/>
    </xf>
    <xf numFmtId="164" fontId="6" fillId="2" borderId="2" xfId="1" applyFont="1" applyFill="1" applyBorder="1" applyAlignment="1">
      <alignment horizontal="center" readingOrder="2"/>
    </xf>
    <xf numFmtId="164" fontId="6" fillId="2" borderId="3" xfId="1" applyFont="1" applyFill="1" applyBorder="1" applyAlignment="1">
      <alignment horizontal="center" readingOrder="2"/>
    </xf>
  </cellXfs>
  <cellStyles count="2">
    <cellStyle name="Normal" xfId="0" builtinId="0"/>
    <cellStyle name="Normal_yer_m_2005 26.6.200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ima/AppData/Local/Microsoft/Windows/INetCache/Content.Outlook/LXW5M3PU/&#1496;&#1489;&#1500;&#1488;&#1493;&#1514;%20&#1514;&#1511;&#1510;&#1497;&#1489;%202020-&#1491;&#1497;&#1502;&#1493;&#1504;&#1492;%20(007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db"/>
      <sheetName val="DB"/>
      <sheetName val="Misgeret"/>
      <sheetName val="מסגרת לספר התקציב"/>
      <sheetName val="פרקים"/>
      <sheetName val="1"/>
      <sheetName val="6"/>
      <sheetName val="7"/>
      <sheetName val="8"/>
      <sheetName val="9"/>
      <sheetName val="NGRAF1"/>
      <sheetName val="NGRAF3"/>
      <sheetName val="graf1_2"/>
      <sheetName val="graf1_1"/>
      <sheetName val="NGRAF2"/>
      <sheetName val="NGRAF2 "/>
      <sheetName val="תקבולים תשלומים לפי סוגים הכנסו"/>
      <sheetName val="תקבולים תשלומים לפי סוגים ה (2)"/>
      <sheetName val="תקבולים תשלומים לפי סוגים הוצאו"/>
      <sheetName val="תקבולים תשלומים לפי סוגים ה (3)"/>
      <sheetName val="תקבולים ותשלומים לפי שירותים"/>
      <sheetName val="שכר"/>
      <sheetName val="פעולות מותנות"/>
      <sheetName val="פעולות"/>
      <sheetName val="מימון ופרעון מלוות"/>
      <sheetName val="עצמיות"/>
      <sheetName val="משרד הפנים"/>
      <sheetName val="משרדים ייעודיים"/>
      <sheetName val="מיוחדות וחד פעמיות"/>
      <sheetName val="מסים ומענקים"/>
      <sheetName val="הנהלה כללית"/>
      <sheetName val="שרותים מקומיים"/>
      <sheetName val="שרותים ממלכתיים"/>
      <sheetName val="מפעלים"/>
      <sheetName val="בלתי רגילים"/>
    </sheetNames>
    <sheetDataSet>
      <sheetData sheetId="0"/>
      <sheetData sheetId="1">
        <row r="2">
          <cell r="A2">
            <v>1</v>
          </cell>
          <cell r="D2">
            <v>11</v>
          </cell>
          <cell r="S2">
            <v>-88437074</v>
          </cell>
          <cell r="T2">
            <v>-89407057</v>
          </cell>
          <cell r="U2">
            <v>-97675643</v>
          </cell>
        </row>
        <row r="3">
          <cell r="A3">
            <v>1</v>
          </cell>
          <cell r="D3">
            <v>11</v>
          </cell>
          <cell r="S3">
            <v>-1019090</v>
          </cell>
          <cell r="T3">
            <v>-600000</v>
          </cell>
          <cell r="U3">
            <v>-500000</v>
          </cell>
        </row>
        <row r="4">
          <cell r="A4">
            <v>1</v>
          </cell>
          <cell r="D4">
            <v>11</v>
          </cell>
          <cell r="S4">
            <v>-30000000</v>
          </cell>
          <cell r="T4">
            <v>-30000000</v>
          </cell>
          <cell r="U4">
            <v>-30700000</v>
          </cell>
        </row>
        <row r="5">
          <cell r="A5">
            <v>1</v>
          </cell>
          <cell r="D5">
            <v>11</v>
          </cell>
          <cell r="S5">
            <v>-13000000</v>
          </cell>
          <cell r="T5">
            <v>-10000000</v>
          </cell>
          <cell r="U5">
            <v>-10300000</v>
          </cell>
        </row>
        <row r="6">
          <cell r="A6">
            <v>1</v>
          </cell>
          <cell r="D6">
            <v>22</v>
          </cell>
          <cell r="S6">
            <v>-2800000</v>
          </cell>
          <cell r="T6">
            <v>-2800000</v>
          </cell>
          <cell r="U6">
            <v>-2800000</v>
          </cell>
        </row>
        <row r="7">
          <cell r="A7">
            <v>1</v>
          </cell>
          <cell r="D7">
            <v>43</v>
          </cell>
          <cell r="S7">
            <v>-1513500</v>
          </cell>
          <cell r="T7">
            <v>-1000000</v>
          </cell>
          <cell r="U7">
            <v>-1750000</v>
          </cell>
        </row>
        <row r="8">
          <cell r="A8">
            <v>1</v>
          </cell>
          <cell r="D8">
            <v>23</v>
          </cell>
          <cell r="S8">
            <v>-3200000</v>
          </cell>
          <cell r="T8">
            <v>-1200000</v>
          </cell>
          <cell r="U8">
            <v>-1727515</v>
          </cell>
        </row>
        <row r="9">
          <cell r="A9">
            <v>1</v>
          </cell>
          <cell r="D9">
            <v>19</v>
          </cell>
          <cell r="S9">
            <v>-42947898</v>
          </cell>
          <cell r="T9">
            <v>-41447898</v>
          </cell>
          <cell r="U9">
            <v>-39501000</v>
          </cell>
        </row>
        <row r="10">
          <cell r="A10">
            <v>1</v>
          </cell>
          <cell r="D10">
            <v>19</v>
          </cell>
          <cell r="S10">
            <v>-21189</v>
          </cell>
          <cell r="T10">
            <v>-21189</v>
          </cell>
          <cell r="U10">
            <v>-21189</v>
          </cell>
        </row>
        <row r="11">
          <cell r="A11">
            <v>1</v>
          </cell>
          <cell r="D11">
            <v>19</v>
          </cell>
          <cell r="S11">
            <v>0</v>
          </cell>
          <cell r="T11">
            <v>-902000</v>
          </cell>
          <cell r="U11">
            <v>-1500000</v>
          </cell>
        </row>
        <row r="12">
          <cell r="A12">
            <v>1</v>
          </cell>
          <cell r="D12">
            <v>19</v>
          </cell>
          <cell r="S12">
            <v>-45405</v>
          </cell>
          <cell r="T12">
            <v>-45000</v>
          </cell>
          <cell r="U12">
            <v>-45000</v>
          </cell>
        </row>
        <row r="13">
          <cell r="A13">
            <v>1</v>
          </cell>
          <cell r="D13">
            <v>19</v>
          </cell>
          <cell r="S13">
            <v>-389474</v>
          </cell>
          <cell r="T13">
            <v>-350000</v>
          </cell>
          <cell r="U13">
            <v>-297000</v>
          </cell>
        </row>
        <row r="14">
          <cell r="A14">
            <v>1</v>
          </cell>
          <cell r="D14">
            <v>19</v>
          </cell>
          <cell r="S14">
            <v>-302700</v>
          </cell>
          <cell r="T14">
            <v>-201739</v>
          </cell>
          <cell r="U14">
            <v>-300000</v>
          </cell>
        </row>
        <row r="15">
          <cell r="A15">
            <v>1</v>
          </cell>
          <cell r="D15">
            <v>19</v>
          </cell>
          <cell r="S15">
            <v>-1000000</v>
          </cell>
          <cell r="T15">
            <v>-3598000</v>
          </cell>
          <cell r="U15">
            <v>-355100</v>
          </cell>
        </row>
        <row r="16">
          <cell r="A16">
            <v>1</v>
          </cell>
          <cell r="D16">
            <v>19</v>
          </cell>
          <cell r="S16">
            <v>-163962</v>
          </cell>
          <cell r="T16">
            <v>-120000</v>
          </cell>
          <cell r="U16">
            <v>-120000</v>
          </cell>
        </row>
        <row r="17">
          <cell r="A17">
            <v>1</v>
          </cell>
          <cell r="D17">
            <v>19</v>
          </cell>
          <cell r="S17">
            <v>-80720</v>
          </cell>
          <cell r="T17">
            <v>-80000</v>
          </cell>
          <cell r="U17">
            <v>-80000</v>
          </cell>
        </row>
        <row r="18">
          <cell r="A18">
            <v>1</v>
          </cell>
          <cell r="D18">
            <v>19</v>
          </cell>
          <cell r="S18">
            <v>-33292460</v>
          </cell>
          <cell r="T18">
            <v>-33292460</v>
          </cell>
          <cell r="U18">
            <v>-31525000</v>
          </cell>
        </row>
        <row r="19">
          <cell r="A19">
            <v>1</v>
          </cell>
          <cell r="D19">
            <v>43</v>
          </cell>
          <cell r="S19">
            <v>-1711929</v>
          </cell>
          <cell r="T19">
            <v>-1711929</v>
          </cell>
          <cell r="U19">
            <v>-1700000</v>
          </cell>
        </row>
        <row r="20">
          <cell r="A20">
            <v>1</v>
          </cell>
          <cell r="D20">
            <v>43</v>
          </cell>
          <cell r="S20">
            <v>-807200</v>
          </cell>
          <cell r="T20">
            <v>-1000000</v>
          </cell>
          <cell r="U20">
            <v>-1000000</v>
          </cell>
        </row>
        <row r="21">
          <cell r="A21">
            <v>1</v>
          </cell>
          <cell r="D21">
            <v>47</v>
          </cell>
          <cell r="S21">
            <v>-860677</v>
          </cell>
          <cell r="T21">
            <v>-861000</v>
          </cell>
          <cell r="U21">
            <v>-852660</v>
          </cell>
        </row>
        <row r="22">
          <cell r="A22">
            <v>1</v>
          </cell>
          <cell r="D22">
            <v>21</v>
          </cell>
          <cell r="S22">
            <v>-100900</v>
          </cell>
          <cell r="T22">
            <v>-100900</v>
          </cell>
          <cell r="U22">
            <v>-100900</v>
          </cell>
        </row>
        <row r="23">
          <cell r="A23">
            <v>1</v>
          </cell>
          <cell r="D23">
            <v>12</v>
          </cell>
          <cell r="S23">
            <v>-403600</v>
          </cell>
          <cell r="T23">
            <v>-403600</v>
          </cell>
          <cell r="U23">
            <v>-400000</v>
          </cell>
        </row>
        <row r="24">
          <cell r="A24">
            <v>1</v>
          </cell>
          <cell r="D24">
            <v>27</v>
          </cell>
          <cell r="S24">
            <v>0</v>
          </cell>
          <cell r="T24">
            <v>0</v>
          </cell>
          <cell r="U24">
            <v>-300000</v>
          </cell>
        </row>
        <row r="25">
          <cell r="A25">
            <v>1</v>
          </cell>
          <cell r="D25">
            <v>23</v>
          </cell>
          <cell r="S25">
            <v>-100900</v>
          </cell>
          <cell r="T25">
            <v>-60000</v>
          </cell>
          <cell r="U25">
            <v>-300000</v>
          </cell>
        </row>
        <row r="26">
          <cell r="A26">
            <v>1</v>
          </cell>
          <cell r="D26">
            <v>12</v>
          </cell>
          <cell r="S26">
            <v>-252250</v>
          </cell>
          <cell r="T26">
            <v>-300000</v>
          </cell>
          <cell r="U26">
            <v>-300000</v>
          </cell>
        </row>
        <row r="27">
          <cell r="A27">
            <v>1</v>
          </cell>
          <cell r="D27">
            <v>23</v>
          </cell>
          <cell r="S27">
            <v>-201800</v>
          </cell>
          <cell r="T27">
            <v>-201800</v>
          </cell>
          <cell r="U27">
            <v>-201800</v>
          </cell>
        </row>
        <row r="28">
          <cell r="A28">
            <v>1</v>
          </cell>
          <cell r="D28">
            <v>22</v>
          </cell>
          <cell r="S28">
            <v>0</v>
          </cell>
          <cell r="T28">
            <v>-440000</v>
          </cell>
          <cell r="U28">
            <v>-455000</v>
          </cell>
        </row>
        <row r="29">
          <cell r="A29">
            <v>1</v>
          </cell>
          <cell r="D29">
            <v>22</v>
          </cell>
          <cell r="S29">
            <v>0</v>
          </cell>
          <cell r="T29">
            <v>0</v>
          </cell>
          <cell r="U29">
            <v>-560000</v>
          </cell>
        </row>
        <row r="30">
          <cell r="A30">
            <v>1</v>
          </cell>
          <cell r="D30">
            <v>32</v>
          </cell>
          <cell r="S30">
            <v>0</v>
          </cell>
          <cell r="T30">
            <v>0</v>
          </cell>
          <cell r="U30">
            <v>-200000</v>
          </cell>
        </row>
        <row r="31">
          <cell r="A31">
            <v>1</v>
          </cell>
          <cell r="D31">
            <v>28</v>
          </cell>
          <cell r="S31">
            <v>0</v>
          </cell>
          <cell r="T31">
            <v>-7800</v>
          </cell>
          <cell r="U31">
            <v>-200000</v>
          </cell>
        </row>
        <row r="32">
          <cell r="A32">
            <v>1</v>
          </cell>
          <cell r="D32">
            <v>23</v>
          </cell>
          <cell r="S32">
            <v>-655850</v>
          </cell>
          <cell r="T32">
            <v>-300000</v>
          </cell>
          <cell r="U32">
            <v>-300000</v>
          </cell>
        </row>
        <row r="33">
          <cell r="A33">
            <v>1</v>
          </cell>
          <cell r="D33">
            <v>28</v>
          </cell>
          <cell r="S33">
            <v>-201800</v>
          </cell>
          <cell r="T33">
            <v>-200000</v>
          </cell>
          <cell r="U33">
            <v>-200000</v>
          </cell>
        </row>
        <row r="34">
          <cell r="A34">
            <v>1</v>
          </cell>
          <cell r="D34">
            <v>21</v>
          </cell>
          <cell r="S34">
            <v>-151350</v>
          </cell>
          <cell r="T34">
            <v>-185000</v>
          </cell>
          <cell r="U34">
            <v>-185000</v>
          </cell>
        </row>
        <row r="35">
          <cell r="A35">
            <v>1</v>
          </cell>
          <cell r="D35">
            <v>23</v>
          </cell>
          <cell r="S35">
            <v>-121080</v>
          </cell>
          <cell r="T35">
            <v>-121800</v>
          </cell>
          <cell r="U35">
            <v>-160000</v>
          </cell>
        </row>
        <row r="36">
          <cell r="A36">
            <v>1</v>
          </cell>
          <cell r="D36">
            <v>32</v>
          </cell>
          <cell r="S36">
            <v>0</v>
          </cell>
          <cell r="T36">
            <v>0</v>
          </cell>
          <cell r="U36">
            <v>-150000</v>
          </cell>
        </row>
        <row r="37">
          <cell r="A37">
            <v>1</v>
          </cell>
          <cell r="D37">
            <v>24</v>
          </cell>
          <cell r="S37">
            <v>-85765</v>
          </cell>
          <cell r="T37">
            <v>-85765</v>
          </cell>
          <cell r="U37">
            <v>-85765</v>
          </cell>
        </row>
        <row r="38">
          <cell r="A38">
            <v>1</v>
          </cell>
          <cell r="D38">
            <v>36</v>
          </cell>
          <cell r="S38">
            <v>-64800</v>
          </cell>
          <cell r="T38">
            <v>-52000</v>
          </cell>
          <cell r="U38">
            <v>-104400</v>
          </cell>
        </row>
        <row r="39">
          <cell r="A39">
            <v>1</v>
          </cell>
          <cell r="D39">
            <v>25</v>
          </cell>
          <cell r="S39">
            <v>-475749</v>
          </cell>
          <cell r="T39">
            <v>-725749</v>
          </cell>
          <cell r="U39">
            <v>-400000</v>
          </cell>
        </row>
        <row r="40">
          <cell r="A40">
            <v>1</v>
          </cell>
          <cell r="D40">
            <v>22</v>
          </cell>
          <cell r="S40">
            <v>-80720</v>
          </cell>
          <cell r="T40">
            <v>-80000</v>
          </cell>
          <cell r="U40">
            <v>-80000</v>
          </cell>
        </row>
        <row r="41">
          <cell r="A41">
            <v>1</v>
          </cell>
          <cell r="D41">
            <v>26</v>
          </cell>
          <cell r="S41">
            <v>-30270</v>
          </cell>
          <cell r="T41">
            <v>-80000</v>
          </cell>
          <cell r="U41">
            <v>-80000</v>
          </cell>
        </row>
        <row r="42">
          <cell r="A42">
            <v>1</v>
          </cell>
          <cell r="D42">
            <v>43</v>
          </cell>
          <cell r="S42">
            <v>-72648</v>
          </cell>
          <cell r="T42">
            <v>-72000</v>
          </cell>
          <cell r="U42">
            <v>-72000</v>
          </cell>
        </row>
        <row r="43">
          <cell r="A43">
            <v>1</v>
          </cell>
          <cell r="D43">
            <v>21</v>
          </cell>
          <cell r="S43">
            <v>-50450</v>
          </cell>
          <cell r="T43">
            <v>-70000</v>
          </cell>
          <cell r="U43">
            <v>-70000</v>
          </cell>
        </row>
        <row r="44">
          <cell r="A44">
            <v>1</v>
          </cell>
          <cell r="D44">
            <v>21</v>
          </cell>
          <cell r="S44">
            <v>-50450</v>
          </cell>
          <cell r="T44">
            <v>-50000</v>
          </cell>
          <cell r="U44">
            <v>-50000</v>
          </cell>
        </row>
        <row r="45">
          <cell r="A45">
            <v>1</v>
          </cell>
          <cell r="D45">
            <v>26</v>
          </cell>
          <cell r="S45">
            <v>0</v>
          </cell>
          <cell r="T45">
            <v>-50000</v>
          </cell>
          <cell r="U45">
            <v>-50000</v>
          </cell>
        </row>
        <row r="46">
          <cell r="A46">
            <v>1</v>
          </cell>
          <cell r="D46">
            <v>23</v>
          </cell>
          <cell r="S46">
            <v>-70630</v>
          </cell>
          <cell r="T46">
            <v>-40000</v>
          </cell>
          <cell r="U46">
            <v>-40000</v>
          </cell>
        </row>
        <row r="47">
          <cell r="A47">
            <v>1</v>
          </cell>
          <cell r="D47">
            <v>31</v>
          </cell>
          <cell r="S47">
            <v>-76684</v>
          </cell>
          <cell r="T47">
            <v>-76684</v>
          </cell>
          <cell r="U47">
            <v>-76684</v>
          </cell>
        </row>
        <row r="48">
          <cell r="A48">
            <v>1</v>
          </cell>
          <cell r="D48">
            <v>31</v>
          </cell>
          <cell r="S48">
            <v>-807</v>
          </cell>
          <cell r="T48">
            <v>-807</v>
          </cell>
          <cell r="U48">
            <v>-807</v>
          </cell>
        </row>
        <row r="49">
          <cell r="A49">
            <v>1</v>
          </cell>
          <cell r="D49">
            <v>31</v>
          </cell>
          <cell r="S49">
            <v>-65080</v>
          </cell>
          <cell r="T49">
            <v>-65080</v>
          </cell>
          <cell r="U49">
            <v>-65000</v>
          </cell>
        </row>
        <row r="50">
          <cell r="A50">
            <v>1</v>
          </cell>
          <cell r="D50">
            <v>31</v>
          </cell>
          <cell r="S50">
            <v>-22702</v>
          </cell>
          <cell r="T50">
            <v>-22702</v>
          </cell>
          <cell r="U50">
            <v>-25312</v>
          </cell>
        </row>
        <row r="51">
          <cell r="A51">
            <v>1</v>
          </cell>
          <cell r="D51">
            <v>31</v>
          </cell>
          <cell r="S51">
            <v>-203628</v>
          </cell>
          <cell r="T51">
            <v>-203628</v>
          </cell>
          <cell r="U51">
            <v>-195342</v>
          </cell>
        </row>
        <row r="52">
          <cell r="A52">
            <v>1</v>
          </cell>
          <cell r="D52">
            <v>31</v>
          </cell>
          <cell r="S52">
            <v>-65202</v>
          </cell>
          <cell r="T52">
            <v>-70000</v>
          </cell>
          <cell r="U52">
            <v>-70000</v>
          </cell>
        </row>
        <row r="53">
          <cell r="A53">
            <v>1</v>
          </cell>
          <cell r="D53">
            <v>31</v>
          </cell>
          <cell r="S53">
            <v>-605454</v>
          </cell>
          <cell r="T53">
            <v>-620000</v>
          </cell>
          <cell r="U53">
            <v>-663540</v>
          </cell>
        </row>
        <row r="54">
          <cell r="A54">
            <v>1</v>
          </cell>
          <cell r="D54">
            <v>31</v>
          </cell>
          <cell r="S54">
            <v>-3027</v>
          </cell>
          <cell r="T54">
            <v>-1000</v>
          </cell>
          <cell r="U54">
            <v>-1000</v>
          </cell>
        </row>
        <row r="55">
          <cell r="A55">
            <v>1</v>
          </cell>
          <cell r="D55">
            <v>31</v>
          </cell>
          <cell r="S55">
            <v>-201800</v>
          </cell>
          <cell r="T55">
            <v>-213000</v>
          </cell>
          <cell r="U55">
            <v>-213147</v>
          </cell>
        </row>
        <row r="56">
          <cell r="A56">
            <v>1</v>
          </cell>
          <cell r="D56">
            <v>31</v>
          </cell>
          <cell r="S56">
            <v>-100900</v>
          </cell>
          <cell r="T56">
            <v>-140000</v>
          </cell>
          <cell r="U56">
            <v>-143760</v>
          </cell>
        </row>
        <row r="57">
          <cell r="A57">
            <v>1</v>
          </cell>
          <cell r="D57">
            <v>31</v>
          </cell>
          <cell r="S57">
            <v>-2974788</v>
          </cell>
          <cell r="T57">
            <v>-3000000</v>
          </cell>
          <cell r="U57">
            <v>-2954400</v>
          </cell>
        </row>
        <row r="58">
          <cell r="A58">
            <v>1</v>
          </cell>
          <cell r="D58">
            <v>31</v>
          </cell>
          <cell r="S58">
            <v>-221980</v>
          </cell>
          <cell r="T58">
            <v>-230000</v>
          </cell>
          <cell r="U58">
            <v>-246200</v>
          </cell>
        </row>
        <row r="59">
          <cell r="A59">
            <v>1</v>
          </cell>
          <cell r="D59">
            <v>31</v>
          </cell>
          <cell r="S59">
            <v>-27243</v>
          </cell>
          <cell r="T59">
            <v>-27243</v>
          </cell>
          <cell r="U59">
            <v>-28944</v>
          </cell>
        </row>
        <row r="60">
          <cell r="A60">
            <v>1</v>
          </cell>
          <cell r="D60">
            <v>31</v>
          </cell>
          <cell r="S60">
            <v>-153646</v>
          </cell>
          <cell r="T60">
            <v>-210000</v>
          </cell>
          <cell r="U60">
            <v>-174985</v>
          </cell>
        </row>
        <row r="61">
          <cell r="A61">
            <v>1</v>
          </cell>
          <cell r="D61">
            <v>31</v>
          </cell>
          <cell r="S61">
            <v>-837965</v>
          </cell>
          <cell r="T61">
            <v>-900000</v>
          </cell>
          <cell r="U61">
            <v>-602011</v>
          </cell>
        </row>
        <row r="62">
          <cell r="A62">
            <v>1</v>
          </cell>
          <cell r="D62">
            <v>31</v>
          </cell>
          <cell r="S62">
            <v>-620230</v>
          </cell>
          <cell r="T62">
            <v>-1000000</v>
          </cell>
          <cell r="U62">
            <v>-1030907</v>
          </cell>
        </row>
        <row r="63">
          <cell r="A63">
            <v>1</v>
          </cell>
          <cell r="D63">
            <v>31</v>
          </cell>
          <cell r="S63">
            <v>-4700001</v>
          </cell>
          <cell r="T63">
            <v>-5000000</v>
          </cell>
          <cell r="U63">
            <v>-5294450</v>
          </cell>
        </row>
        <row r="64">
          <cell r="A64">
            <v>1</v>
          </cell>
          <cell r="D64">
            <v>31</v>
          </cell>
          <cell r="S64">
            <v>-110750</v>
          </cell>
          <cell r="T64">
            <v>-110750</v>
          </cell>
          <cell r="U64">
            <v>-110750</v>
          </cell>
        </row>
        <row r="65">
          <cell r="A65">
            <v>1</v>
          </cell>
          <cell r="D65">
            <v>31</v>
          </cell>
          <cell r="S65">
            <v>-311332</v>
          </cell>
          <cell r="T65">
            <v>-311332</v>
          </cell>
          <cell r="U65">
            <v>-311332</v>
          </cell>
        </row>
        <row r="66">
          <cell r="A66">
            <v>1</v>
          </cell>
          <cell r="D66">
            <v>31</v>
          </cell>
          <cell r="S66">
            <v>-169470</v>
          </cell>
          <cell r="T66">
            <v>-169470</v>
          </cell>
          <cell r="U66">
            <v>-169470</v>
          </cell>
        </row>
        <row r="67">
          <cell r="A67">
            <v>1</v>
          </cell>
          <cell r="D67">
            <v>31</v>
          </cell>
          <cell r="S67">
            <v>-136215</v>
          </cell>
          <cell r="T67">
            <v>-96000</v>
          </cell>
          <cell r="U67">
            <v>-96000</v>
          </cell>
        </row>
        <row r="68">
          <cell r="A68">
            <v>1</v>
          </cell>
          <cell r="D68">
            <v>31</v>
          </cell>
          <cell r="S68">
            <v>-3438672</v>
          </cell>
          <cell r="T68">
            <v>-3438672</v>
          </cell>
          <cell r="U68">
            <v>-3500000</v>
          </cell>
        </row>
        <row r="69">
          <cell r="A69">
            <v>1</v>
          </cell>
          <cell r="D69">
            <v>31</v>
          </cell>
          <cell r="S69">
            <v>-3845455</v>
          </cell>
          <cell r="T69">
            <v>-4200000</v>
          </cell>
          <cell r="U69">
            <v>-4332644</v>
          </cell>
        </row>
        <row r="70">
          <cell r="A70">
            <v>1</v>
          </cell>
          <cell r="D70">
            <v>31</v>
          </cell>
          <cell r="S70">
            <v>-1949164</v>
          </cell>
          <cell r="T70">
            <v>-2143000</v>
          </cell>
          <cell r="U70">
            <v>-2143000</v>
          </cell>
        </row>
        <row r="71">
          <cell r="A71">
            <v>1</v>
          </cell>
          <cell r="D71">
            <v>31</v>
          </cell>
          <cell r="S71">
            <v>-40615</v>
          </cell>
          <cell r="T71">
            <v>-80000</v>
          </cell>
          <cell r="U71">
            <v>-80000</v>
          </cell>
        </row>
        <row r="72">
          <cell r="A72">
            <v>1</v>
          </cell>
          <cell r="D72">
            <v>31</v>
          </cell>
          <cell r="S72">
            <v>-50364</v>
          </cell>
          <cell r="T72">
            <v>-60000</v>
          </cell>
          <cell r="U72">
            <v>-60000</v>
          </cell>
        </row>
        <row r="73">
          <cell r="A73">
            <v>1</v>
          </cell>
          <cell r="D73">
            <v>31</v>
          </cell>
          <cell r="S73">
            <v>-90810</v>
          </cell>
          <cell r="T73">
            <v>-25000</v>
          </cell>
          <cell r="U73">
            <v>-20000</v>
          </cell>
        </row>
        <row r="74">
          <cell r="A74">
            <v>1</v>
          </cell>
          <cell r="D74">
            <v>31</v>
          </cell>
          <cell r="S74">
            <v>-347392</v>
          </cell>
          <cell r="T74">
            <v>-600000</v>
          </cell>
          <cell r="U74">
            <v>-600000</v>
          </cell>
        </row>
        <row r="75">
          <cell r="A75">
            <v>1</v>
          </cell>
          <cell r="D75">
            <v>31</v>
          </cell>
          <cell r="S75">
            <v>-136682</v>
          </cell>
          <cell r="T75">
            <v>-136682</v>
          </cell>
          <cell r="U75">
            <v>-162000</v>
          </cell>
        </row>
        <row r="76">
          <cell r="A76">
            <v>1</v>
          </cell>
          <cell r="D76">
            <v>31</v>
          </cell>
          <cell r="S76">
            <v>-3561553</v>
          </cell>
          <cell r="T76">
            <v>-4000000</v>
          </cell>
          <cell r="U76">
            <v>-3922450</v>
          </cell>
        </row>
        <row r="77">
          <cell r="A77">
            <v>1</v>
          </cell>
          <cell r="D77">
            <v>31</v>
          </cell>
          <cell r="S77">
            <v>-19070</v>
          </cell>
          <cell r="T77">
            <v>0</v>
          </cell>
          <cell r="U77">
            <v>-19070</v>
          </cell>
        </row>
        <row r="78">
          <cell r="A78">
            <v>1</v>
          </cell>
          <cell r="D78">
            <v>31</v>
          </cell>
          <cell r="S78">
            <v>-1785827</v>
          </cell>
          <cell r="T78">
            <v>-760000</v>
          </cell>
          <cell r="U78">
            <v>-800000</v>
          </cell>
        </row>
        <row r="79">
          <cell r="A79">
            <v>1</v>
          </cell>
          <cell r="D79">
            <v>31</v>
          </cell>
          <cell r="S79">
            <v>-398371</v>
          </cell>
          <cell r="T79">
            <v>-400000</v>
          </cell>
          <cell r="U79">
            <v>-405582</v>
          </cell>
        </row>
        <row r="80">
          <cell r="A80">
            <v>1</v>
          </cell>
          <cell r="D80">
            <v>31</v>
          </cell>
          <cell r="S80">
            <v>-24216</v>
          </cell>
          <cell r="T80">
            <v>-40000</v>
          </cell>
          <cell r="U80">
            <v>-37000</v>
          </cell>
        </row>
        <row r="81">
          <cell r="A81">
            <v>1</v>
          </cell>
          <cell r="D81">
            <v>31</v>
          </cell>
          <cell r="S81">
            <v>-312790</v>
          </cell>
          <cell r="T81">
            <v>-170000</v>
          </cell>
          <cell r="U81">
            <v>-173754</v>
          </cell>
        </row>
        <row r="82">
          <cell r="A82">
            <v>1</v>
          </cell>
          <cell r="D82">
            <v>31</v>
          </cell>
          <cell r="S82">
            <v>-544860</v>
          </cell>
          <cell r="T82">
            <v>-538500</v>
          </cell>
          <cell r="U82">
            <v>-538564</v>
          </cell>
        </row>
        <row r="83">
          <cell r="A83">
            <v>1</v>
          </cell>
          <cell r="D83">
            <v>31</v>
          </cell>
          <cell r="S83">
            <v>-3812910</v>
          </cell>
          <cell r="T83">
            <v>-4000000</v>
          </cell>
          <cell r="U83">
            <v>-4077152</v>
          </cell>
        </row>
        <row r="84">
          <cell r="A84">
            <v>1</v>
          </cell>
          <cell r="D84">
            <v>31</v>
          </cell>
          <cell r="S84">
            <v>-101753</v>
          </cell>
          <cell r="T84">
            <v>-100000</v>
          </cell>
          <cell r="U84">
            <v>-101753</v>
          </cell>
        </row>
        <row r="85">
          <cell r="A85">
            <v>1</v>
          </cell>
          <cell r="D85">
            <v>31</v>
          </cell>
          <cell r="S85">
            <v>-121080</v>
          </cell>
          <cell r="T85">
            <v>-120000</v>
          </cell>
          <cell r="U85">
            <v>-120298</v>
          </cell>
        </row>
        <row r="86">
          <cell r="A86">
            <v>1</v>
          </cell>
          <cell r="D86">
            <v>31</v>
          </cell>
          <cell r="S86">
            <v>-91266</v>
          </cell>
          <cell r="T86">
            <v>-90000</v>
          </cell>
          <cell r="U86">
            <v>-93569</v>
          </cell>
        </row>
        <row r="87">
          <cell r="A87">
            <v>1</v>
          </cell>
          <cell r="D87">
            <v>31</v>
          </cell>
          <cell r="S87">
            <v>-1513</v>
          </cell>
          <cell r="T87">
            <v>-1500</v>
          </cell>
          <cell r="U87">
            <v>-1513</v>
          </cell>
        </row>
        <row r="88">
          <cell r="A88">
            <v>1</v>
          </cell>
          <cell r="D88">
            <v>31</v>
          </cell>
          <cell r="S88">
            <v>-2018000</v>
          </cell>
          <cell r="T88">
            <v>-2400000</v>
          </cell>
          <cell r="U88">
            <v>-2452803</v>
          </cell>
        </row>
        <row r="89">
          <cell r="A89">
            <v>1</v>
          </cell>
          <cell r="D89">
            <v>31</v>
          </cell>
          <cell r="S89">
            <v>-554950</v>
          </cell>
          <cell r="T89">
            <v>-600000</v>
          </cell>
          <cell r="U89">
            <v>-578991</v>
          </cell>
        </row>
        <row r="90">
          <cell r="A90">
            <v>1</v>
          </cell>
          <cell r="D90">
            <v>31</v>
          </cell>
          <cell r="S90">
            <v>-211890</v>
          </cell>
          <cell r="T90">
            <v>-211890</v>
          </cell>
          <cell r="U90">
            <v>-211890</v>
          </cell>
        </row>
        <row r="91">
          <cell r="A91">
            <v>1</v>
          </cell>
          <cell r="D91">
            <v>31</v>
          </cell>
          <cell r="S91">
            <v>-1126044</v>
          </cell>
          <cell r="T91">
            <v>-1906000</v>
          </cell>
          <cell r="U91">
            <v>-2050000</v>
          </cell>
        </row>
        <row r="92">
          <cell r="A92">
            <v>1</v>
          </cell>
          <cell r="D92">
            <v>31</v>
          </cell>
          <cell r="S92">
            <v>-247205</v>
          </cell>
          <cell r="T92">
            <v>-190000</v>
          </cell>
          <cell r="U92">
            <v>-200000</v>
          </cell>
        </row>
        <row r="93">
          <cell r="A93">
            <v>1</v>
          </cell>
          <cell r="D93">
            <v>31</v>
          </cell>
          <cell r="S93">
            <v>-20180</v>
          </cell>
          <cell r="T93">
            <v>0</v>
          </cell>
          <cell r="U93">
            <v>-20180</v>
          </cell>
        </row>
        <row r="94">
          <cell r="A94">
            <v>1</v>
          </cell>
          <cell r="D94">
            <v>31</v>
          </cell>
          <cell r="S94">
            <v>-151350</v>
          </cell>
          <cell r="T94">
            <v>-100000</v>
          </cell>
          <cell r="U94">
            <v>-100000</v>
          </cell>
        </row>
        <row r="95">
          <cell r="A95">
            <v>1</v>
          </cell>
          <cell r="D95">
            <v>31</v>
          </cell>
          <cell r="S95">
            <v>-403600</v>
          </cell>
          <cell r="T95">
            <v>-241265</v>
          </cell>
          <cell r="U95">
            <v>-400000</v>
          </cell>
        </row>
        <row r="96">
          <cell r="A96">
            <v>1</v>
          </cell>
          <cell r="D96">
            <v>31</v>
          </cell>
          <cell r="S96">
            <v>-400000</v>
          </cell>
          <cell r="T96">
            <v>-30000</v>
          </cell>
          <cell r="U96">
            <v>-400000</v>
          </cell>
        </row>
        <row r="97">
          <cell r="A97">
            <v>1</v>
          </cell>
          <cell r="D97">
            <v>31</v>
          </cell>
          <cell r="S97">
            <v>0</v>
          </cell>
          <cell r="T97">
            <v>0</v>
          </cell>
          <cell r="U97">
            <v>-100000</v>
          </cell>
        </row>
        <row r="98">
          <cell r="A98">
            <v>1</v>
          </cell>
          <cell r="D98">
            <v>31</v>
          </cell>
          <cell r="S98">
            <v>0</v>
          </cell>
          <cell r="T98">
            <v>0</v>
          </cell>
          <cell r="U98">
            <v>-100000</v>
          </cell>
        </row>
        <row r="99">
          <cell r="A99">
            <v>1</v>
          </cell>
          <cell r="D99">
            <v>31</v>
          </cell>
          <cell r="S99">
            <v>0</v>
          </cell>
          <cell r="T99">
            <v>0</v>
          </cell>
          <cell r="U99">
            <v>-50000</v>
          </cell>
        </row>
        <row r="100">
          <cell r="A100">
            <v>1</v>
          </cell>
          <cell r="D100">
            <v>31</v>
          </cell>
          <cell r="S100">
            <v>-340000</v>
          </cell>
          <cell r="T100">
            <v>-200000</v>
          </cell>
          <cell r="U100">
            <v>-327705</v>
          </cell>
        </row>
        <row r="101">
          <cell r="A101">
            <v>1</v>
          </cell>
          <cell r="D101">
            <v>31</v>
          </cell>
          <cell r="S101">
            <v>-1705210</v>
          </cell>
          <cell r="T101">
            <v>-1583000</v>
          </cell>
          <cell r="U101">
            <v>-1600000</v>
          </cell>
        </row>
        <row r="102">
          <cell r="A102">
            <v>1</v>
          </cell>
          <cell r="D102">
            <v>31</v>
          </cell>
          <cell r="S102">
            <v>-80720</v>
          </cell>
          <cell r="T102">
            <v>-80000</v>
          </cell>
          <cell r="U102">
            <v>-80720</v>
          </cell>
        </row>
        <row r="103">
          <cell r="A103">
            <v>1</v>
          </cell>
          <cell r="D103">
            <v>31</v>
          </cell>
          <cell r="S103">
            <v>-93837</v>
          </cell>
          <cell r="T103">
            <v>-93000</v>
          </cell>
          <cell r="U103">
            <v>-93000</v>
          </cell>
        </row>
        <row r="104">
          <cell r="A104">
            <v>1</v>
          </cell>
          <cell r="D104">
            <v>31</v>
          </cell>
          <cell r="S104">
            <v>-1228</v>
          </cell>
          <cell r="T104">
            <v>-1000</v>
          </cell>
          <cell r="U104">
            <v>-2694</v>
          </cell>
        </row>
        <row r="105">
          <cell r="A105">
            <v>1</v>
          </cell>
          <cell r="D105">
            <v>31</v>
          </cell>
          <cell r="S105">
            <v>-5403</v>
          </cell>
          <cell r="T105">
            <v>-5500</v>
          </cell>
          <cell r="U105">
            <v>-5950</v>
          </cell>
        </row>
        <row r="106">
          <cell r="A106">
            <v>1</v>
          </cell>
          <cell r="D106">
            <v>31</v>
          </cell>
          <cell r="S106">
            <v>-149676</v>
          </cell>
          <cell r="T106">
            <v>-150000</v>
          </cell>
          <cell r="U106">
            <v>-171756</v>
          </cell>
        </row>
        <row r="107">
          <cell r="A107">
            <v>1</v>
          </cell>
          <cell r="D107">
            <v>31</v>
          </cell>
          <cell r="S107">
            <v>-57609</v>
          </cell>
          <cell r="T107">
            <v>-57000</v>
          </cell>
          <cell r="U107">
            <v>-65630</v>
          </cell>
        </row>
        <row r="108">
          <cell r="A108">
            <v>1</v>
          </cell>
          <cell r="D108">
            <v>31</v>
          </cell>
          <cell r="S108">
            <v>-1267758</v>
          </cell>
          <cell r="T108">
            <v>-1300000</v>
          </cell>
          <cell r="U108">
            <v>-1401853</v>
          </cell>
        </row>
        <row r="109">
          <cell r="A109">
            <v>1</v>
          </cell>
          <cell r="D109">
            <v>31</v>
          </cell>
          <cell r="S109">
            <v>-221980</v>
          </cell>
          <cell r="T109">
            <v>-260000</v>
          </cell>
          <cell r="U109">
            <v>-260900</v>
          </cell>
        </row>
        <row r="110">
          <cell r="A110">
            <v>1</v>
          </cell>
          <cell r="D110">
            <v>31</v>
          </cell>
          <cell r="S110">
            <v>0</v>
          </cell>
          <cell r="T110">
            <v>0</v>
          </cell>
          <cell r="U110">
            <v>-18487</v>
          </cell>
        </row>
        <row r="111">
          <cell r="A111">
            <v>1</v>
          </cell>
          <cell r="D111">
            <v>31</v>
          </cell>
          <cell r="S111">
            <v>0</v>
          </cell>
          <cell r="T111">
            <v>-48500</v>
          </cell>
          <cell r="U111">
            <v>-46795</v>
          </cell>
        </row>
        <row r="112">
          <cell r="A112">
            <v>1</v>
          </cell>
          <cell r="D112">
            <v>31</v>
          </cell>
          <cell r="S112">
            <v>0</v>
          </cell>
          <cell r="T112">
            <v>-96300</v>
          </cell>
          <cell r="U112">
            <v>-93957</v>
          </cell>
        </row>
        <row r="113">
          <cell r="A113">
            <v>1</v>
          </cell>
          <cell r="D113">
            <v>31</v>
          </cell>
          <cell r="S113">
            <v>-136416</v>
          </cell>
          <cell r="T113">
            <v>-40000</v>
          </cell>
          <cell r="U113">
            <v>-40000</v>
          </cell>
        </row>
        <row r="114">
          <cell r="A114">
            <v>1</v>
          </cell>
          <cell r="D114">
            <v>31</v>
          </cell>
          <cell r="S114">
            <v>-186967</v>
          </cell>
          <cell r="T114">
            <v>-123000</v>
          </cell>
          <cell r="U114">
            <v>-123682</v>
          </cell>
        </row>
        <row r="115">
          <cell r="A115">
            <v>1</v>
          </cell>
          <cell r="D115">
            <v>31</v>
          </cell>
          <cell r="S115">
            <v>-30471</v>
          </cell>
          <cell r="T115">
            <v>-30000</v>
          </cell>
          <cell r="U115">
            <v>-30000</v>
          </cell>
        </row>
        <row r="116">
          <cell r="A116">
            <v>1</v>
          </cell>
          <cell r="D116">
            <v>31</v>
          </cell>
          <cell r="S116">
            <v>-18653</v>
          </cell>
          <cell r="T116">
            <v>0</v>
          </cell>
          <cell r="U116">
            <v>0</v>
          </cell>
        </row>
        <row r="117">
          <cell r="A117">
            <v>1</v>
          </cell>
          <cell r="D117">
            <v>31</v>
          </cell>
          <cell r="S117">
            <v>-406627</v>
          </cell>
          <cell r="T117">
            <v>0</v>
          </cell>
          <cell r="U117">
            <v>0</v>
          </cell>
        </row>
        <row r="118">
          <cell r="A118">
            <v>1</v>
          </cell>
          <cell r="D118">
            <v>31</v>
          </cell>
          <cell r="S118">
            <v>-29563</v>
          </cell>
          <cell r="T118">
            <v>-29563</v>
          </cell>
          <cell r="U118">
            <v>-30000</v>
          </cell>
        </row>
        <row r="119">
          <cell r="A119">
            <v>1</v>
          </cell>
          <cell r="D119">
            <v>31</v>
          </cell>
          <cell r="S119">
            <v>0</v>
          </cell>
          <cell r="T119">
            <v>0</v>
          </cell>
          <cell r="U119">
            <v>-200000</v>
          </cell>
        </row>
        <row r="120">
          <cell r="A120">
            <v>1</v>
          </cell>
          <cell r="D120">
            <v>31</v>
          </cell>
          <cell r="S120">
            <v>-108318</v>
          </cell>
          <cell r="T120">
            <v>-100000</v>
          </cell>
          <cell r="U120">
            <v>-108318</v>
          </cell>
        </row>
        <row r="121">
          <cell r="A121">
            <v>1</v>
          </cell>
          <cell r="D121">
            <v>31</v>
          </cell>
          <cell r="S121">
            <v>-178640</v>
          </cell>
          <cell r="T121">
            <v>-180000</v>
          </cell>
          <cell r="U121">
            <v>-178640</v>
          </cell>
        </row>
        <row r="122">
          <cell r="A122">
            <v>1</v>
          </cell>
          <cell r="D122">
            <v>31</v>
          </cell>
          <cell r="S122">
            <v>-1141272</v>
          </cell>
          <cell r="T122">
            <v>-1100000</v>
          </cell>
          <cell r="U122">
            <v>-1262992</v>
          </cell>
        </row>
        <row r="123">
          <cell r="A123">
            <v>1</v>
          </cell>
          <cell r="D123">
            <v>31</v>
          </cell>
          <cell r="S123">
            <v>-312386</v>
          </cell>
          <cell r="T123">
            <v>-320000</v>
          </cell>
          <cell r="U123">
            <v>-318907</v>
          </cell>
        </row>
        <row r="124">
          <cell r="A124">
            <v>1</v>
          </cell>
          <cell r="D124">
            <v>31</v>
          </cell>
          <cell r="S124">
            <v>-1536908</v>
          </cell>
          <cell r="T124">
            <v>-1000000</v>
          </cell>
          <cell r="U124">
            <v>-1750000</v>
          </cell>
        </row>
        <row r="125">
          <cell r="A125">
            <v>1</v>
          </cell>
          <cell r="D125">
            <v>31</v>
          </cell>
          <cell r="S125">
            <v>-100</v>
          </cell>
          <cell r="T125">
            <v>-8500</v>
          </cell>
          <cell r="U125">
            <v>-7095</v>
          </cell>
        </row>
        <row r="126">
          <cell r="A126">
            <v>1</v>
          </cell>
          <cell r="D126">
            <v>31</v>
          </cell>
          <cell r="S126">
            <v>-90810</v>
          </cell>
          <cell r="T126">
            <v>-65000</v>
          </cell>
          <cell r="U126">
            <v>-70000</v>
          </cell>
        </row>
        <row r="127">
          <cell r="A127">
            <v>1</v>
          </cell>
          <cell r="D127">
            <v>31</v>
          </cell>
          <cell r="S127">
            <v>-15135</v>
          </cell>
          <cell r="T127">
            <v>-10000</v>
          </cell>
          <cell r="U127">
            <v>-20000</v>
          </cell>
        </row>
        <row r="128">
          <cell r="A128">
            <v>1</v>
          </cell>
          <cell r="D128">
            <v>31</v>
          </cell>
          <cell r="S128">
            <v>0</v>
          </cell>
          <cell r="T128">
            <v>-156570</v>
          </cell>
          <cell r="U128">
            <v>-156570</v>
          </cell>
        </row>
        <row r="129">
          <cell r="A129">
            <v>1</v>
          </cell>
          <cell r="D129">
            <v>31</v>
          </cell>
          <cell r="S129">
            <v>-332970</v>
          </cell>
          <cell r="T129">
            <v>0</v>
          </cell>
          <cell r="U129">
            <v>0</v>
          </cell>
        </row>
        <row r="130">
          <cell r="A130">
            <v>1</v>
          </cell>
          <cell r="D130">
            <v>31</v>
          </cell>
          <cell r="S130">
            <v>-330151</v>
          </cell>
          <cell r="T130">
            <v>0</v>
          </cell>
          <cell r="U130">
            <v>0</v>
          </cell>
        </row>
        <row r="131">
          <cell r="A131">
            <v>1</v>
          </cell>
          <cell r="D131">
            <v>31</v>
          </cell>
          <cell r="S131">
            <v>-240000</v>
          </cell>
          <cell r="T131">
            <v>-180000</v>
          </cell>
          <cell r="U131">
            <v>-260000</v>
          </cell>
        </row>
        <row r="132">
          <cell r="A132">
            <v>1</v>
          </cell>
          <cell r="D132">
            <v>31</v>
          </cell>
          <cell r="S132">
            <v>-900000</v>
          </cell>
          <cell r="T132">
            <v>-950000</v>
          </cell>
          <cell r="U132">
            <v>-950000</v>
          </cell>
        </row>
        <row r="133">
          <cell r="A133">
            <v>1</v>
          </cell>
          <cell r="D133">
            <v>31</v>
          </cell>
          <cell r="S133">
            <v>-905066</v>
          </cell>
          <cell r="T133">
            <v>-900000</v>
          </cell>
          <cell r="U133">
            <v>-968000</v>
          </cell>
        </row>
        <row r="134">
          <cell r="A134">
            <v>1</v>
          </cell>
          <cell r="D134">
            <v>31</v>
          </cell>
          <cell r="S134">
            <v>-107000</v>
          </cell>
          <cell r="T134">
            <v>-70000</v>
          </cell>
          <cell r="U134">
            <v>-147000</v>
          </cell>
        </row>
        <row r="135">
          <cell r="A135">
            <v>1</v>
          </cell>
          <cell r="D135">
            <v>31</v>
          </cell>
          <cell r="S135">
            <v>-83387</v>
          </cell>
          <cell r="T135">
            <v>-60000</v>
          </cell>
          <cell r="U135">
            <v>-82656</v>
          </cell>
        </row>
        <row r="136">
          <cell r="A136">
            <v>1</v>
          </cell>
          <cell r="D136">
            <v>31</v>
          </cell>
          <cell r="S136">
            <v>-469084</v>
          </cell>
          <cell r="T136">
            <v>-450000</v>
          </cell>
          <cell r="U136">
            <v>-476190</v>
          </cell>
        </row>
        <row r="137">
          <cell r="A137">
            <v>1</v>
          </cell>
          <cell r="D137">
            <v>31</v>
          </cell>
          <cell r="S137">
            <v>-10090</v>
          </cell>
          <cell r="T137">
            <v>-7500</v>
          </cell>
          <cell r="U137">
            <v>-10000</v>
          </cell>
        </row>
        <row r="138">
          <cell r="A138">
            <v>1</v>
          </cell>
          <cell r="D138">
            <v>31</v>
          </cell>
          <cell r="S138">
            <v>-912858</v>
          </cell>
          <cell r="T138">
            <v>-1000000</v>
          </cell>
          <cell r="U138">
            <v>-1161452</v>
          </cell>
        </row>
        <row r="139">
          <cell r="A139">
            <v>1</v>
          </cell>
          <cell r="D139">
            <v>31</v>
          </cell>
          <cell r="S139">
            <v>-1916696</v>
          </cell>
          <cell r="T139">
            <v>-1900000</v>
          </cell>
          <cell r="U139">
            <v>-2511000</v>
          </cell>
        </row>
        <row r="140">
          <cell r="A140">
            <v>1</v>
          </cell>
          <cell r="D140">
            <v>31</v>
          </cell>
          <cell r="S140">
            <v>-419744</v>
          </cell>
          <cell r="T140">
            <v>-520000</v>
          </cell>
          <cell r="U140">
            <v>-518000</v>
          </cell>
        </row>
        <row r="141">
          <cell r="A141">
            <v>1</v>
          </cell>
          <cell r="D141">
            <v>31</v>
          </cell>
          <cell r="S141">
            <v>0</v>
          </cell>
          <cell r="T141">
            <v>-63750</v>
          </cell>
          <cell r="U141">
            <v>0</v>
          </cell>
        </row>
        <row r="142">
          <cell r="A142">
            <v>1</v>
          </cell>
          <cell r="D142">
            <v>31</v>
          </cell>
          <cell r="S142">
            <v>0</v>
          </cell>
          <cell r="T142">
            <v>-180000</v>
          </cell>
          <cell r="U142">
            <v>0</v>
          </cell>
        </row>
        <row r="143">
          <cell r="A143">
            <v>1</v>
          </cell>
          <cell r="D143">
            <v>31</v>
          </cell>
          <cell r="S143">
            <v>-181620</v>
          </cell>
          <cell r="T143">
            <v>-295000</v>
          </cell>
          <cell r="U143">
            <v>-258181</v>
          </cell>
        </row>
        <row r="144">
          <cell r="A144">
            <v>1</v>
          </cell>
          <cell r="D144">
            <v>32</v>
          </cell>
          <cell r="S144">
            <v>-20180</v>
          </cell>
          <cell r="T144">
            <v>-30000</v>
          </cell>
          <cell r="U144">
            <v>-26000</v>
          </cell>
        </row>
        <row r="145">
          <cell r="A145">
            <v>1</v>
          </cell>
          <cell r="D145">
            <v>21</v>
          </cell>
          <cell r="S145">
            <v>-20180</v>
          </cell>
          <cell r="T145">
            <v>-15000</v>
          </cell>
          <cell r="U145">
            <v>-20000</v>
          </cell>
        </row>
        <row r="146">
          <cell r="A146">
            <v>1</v>
          </cell>
          <cell r="D146">
            <v>32</v>
          </cell>
          <cell r="S146">
            <v>-605400</v>
          </cell>
          <cell r="T146">
            <v>-595200</v>
          </cell>
          <cell r="U146">
            <v>-600000</v>
          </cell>
        </row>
        <row r="147">
          <cell r="A147">
            <v>1</v>
          </cell>
          <cell r="D147">
            <v>43</v>
          </cell>
          <cell r="S147">
            <v>-10090</v>
          </cell>
          <cell r="T147">
            <v>-12000</v>
          </cell>
          <cell r="U147">
            <v>-12000</v>
          </cell>
        </row>
        <row r="148">
          <cell r="A148">
            <v>1</v>
          </cell>
          <cell r="D148">
            <v>21</v>
          </cell>
          <cell r="S148">
            <v>-10090</v>
          </cell>
          <cell r="T148">
            <v>-10090</v>
          </cell>
          <cell r="U148">
            <v>-10000</v>
          </cell>
        </row>
        <row r="149">
          <cell r="A149">
            <v>1</v>
          </cell>
          <cell r="D149">
            <v>32</v>
          </cell>
          <cell r="S149">
            <v>-41570</v>
          </cell>
          <cell r="T149">
            <v>-42000</v>
          </cell>
          <cell r="U149">
            <v>-42000</v>
          </cell>
        </row>
        <row r="150">
          <cell r="A150">
            <v>1</v>
          </cell>
          <cell r="D150">
            <v>32</v>
          </cell>
          <cell r="S150">
            <v>-121080</v>
          </cell>
          <cell r="T150">
            <v>-121080</v>
          </cell>
          <cell r="U150">
            <v>-120000</v>
          </cell>
        </row>
        <row r="151">
          <cell r="A151">
            <v>1</v>
          </cell>
          <cell r="D151">
            <v>28</v>
          </cell>
          <cell r="S151">
            <v>0</v>
          </cell>
          <cell r="T151">
            <v>-3100</v>
          </cell>
          <cell r="U151">
            <v>-5000</v>
          </cell>
        </row>
        <row r="152">
          <cell r="A152">
            <v>1</v>
          </cell>
          <cell r="D152">
            <v>33</v>
          </cell>
          <cell r="S152">
            <v>-504500</v>
          </cell>
          <cell r="T152">
            <v>-504500</v>
          </cell>
          <cell r="U152">
            <v>-600000</v>
          </cell>
        </row>
        <row r="153">
          <cell r="A153">
            <v>1</v>
          </cell>
          <cell r="D153">
            <v>34</v>
          </cell>
          <cell r="S153">
            <v>-30000</v>
          </cell>
          <cell r="T153">
            <v>-37500</v>
          </cell>
          <cell r="U153">
            <v>-37500</v>
          </cell>
        </row>
        <row r="154">
          <cell r="A154">
            <v>1</v>
          </cell>
          <cell r="D154">
            <v>34</v>
          </cell>
          <cell r="S154">
            <v>-5409000</v>
          </cell>
          <cell r="T154">
            <v>-5409000</v>
          </cell>
          <cell r="U154">
            <v>-6000000</v>
          </cell>
        </row>
        <row r="155">
          <cell r="A155">
            <v>1</v>
          </cell>
          <cell r="D155">
            <v>34</v>
          </cell>
          <cell r="S155">
            <v>-11300</v>
          </cell>
          <cell r="T155">
            <v>-9000</v>
          </cell>
          <cell r="U155">
            <v>-5000</v>
          </cell>
        </row>
        <row r="156">
          <cell r="A156">
            <v>1</v>
          </cell>
          <cell r="D156">
            <v>34</v>
          </cell>
          <cell r="S156">
            <v>-40000</v>
          </cell>
          <cell r="T156">
            <v>-10000</v>
          </cell>
          <cell r="U156">
            <v>-40000</v>
          </cell>
        </row>
        <row r="157">
          <cell r="A157">
            <v>1</v>
          </cell>
          <cell r="D157">
            <v>34</v>
          </cell>
          <cell r="S157">
            <v>-750</v>
          </cell>
          <cell r="T157">
            <v>0</v>
          </cell>
          <cell r="U157">
            <v>-50000</v>
          </cell>
        </row>
        <row r="158">
          <cell r="A158">
            <v>1</v>
          </cell>
          <cell r="D158">
            <v>34</v>
          </cell>
          <cell r="S158">
            <v>-15000</v>
          </cell>
          <cell r="T158">
            <v>0</v>
          </cell>
          <cell r="U158">
            <v>-6000</v>
          </cell>
        </row>
        <row r="159">
          <cell r="A159">
            <v>1</v>
          </cell>
          <cell r="D159">
            <v>34</v>
          </cell>
          <cell r="S159">
            <v>-22500</v>
          </cell>
          <cell r="T159">
            <v>0</v>
          </cell>
          <cell r="U159">
            <v>-20000</v>
          </cell>
        </row>
        <row r="160">
          <cell r="A160">
            <v>1</v>
          </cell>
          <cell r="D160">
            <v>34</v>
          </cell>
          <cell r="S160">
            <v>0</v>
          </cell>
          <cell r="T160">
            <v>-105000</v>
          </cell>
          <cell r="U160">
            <v>-135000</v>
          </cell>
        </row>
        <row r="161">
          <cell r="A161">
            <v>1</v>
          </cell>
          <cell r="D161">
            <v>34</v>
          </cell>
          <cell r="S161">
            <v>-93750</v>
          </cell>
          <cell r="T161">
            <v>-85000</v>
          </cell>
          <cell r="U161">
            <v>-94000</v>
          </cell>
        </row>
        <row r="162">
          <cell r="A162">
            <v>1</v>
          </cell>
          <cell r="D162">
            <v>34</v>
          </cell>
          <cell r="S162">
            <v>-600</v>
          </cell>
          <cell r="T162">
            <v>-300</v>
          </cell>
          <cell r="U162">
            <v>-600</v>
          </cell>
        </row>
        <row r="163">
          <cell r="A163">
            <v>1</v>
          </cell>
          <cell r="D163">
            <v>34</v>
          </cell>
          <cell r="S163">
            <v>-90000</v>
          </cell>
          <cell r="T163">
            <v>-90000</v>
          </cell>
          <cell r="U163">
            <v>-90000</v>
          </cell>
        </row>
        <row r="164">
          <cell r="A164">
            <v>1</v>
          </cell>
          <cell r="D164">
            <v>34</v>
          </cell>
          <cell r="S164">
            <v>-5000</v>
          </cell>
          <cell r="T164">
            <v>-5550</v>
          </cell>
          <cell r="U164">
            <v>-6000</v>
          </cell>
        </row>
        <row r="165">
          <cell r="A165">
            <v>1</v>
          </cell>
          <cell r="D165">
            <v>34</v>
          </cell>
          <cell r="S165">
            <v>-192000</v>
          </cell>
          <cell r="T165">
            <v>-192000</v>
          </cell>
          <cell r="U165">
            <v>-192000</v>
          </cell>
        </row>
        <row r="166">
          <cell r="A166">
            <v>1</v>
          </cell>
          <cell r="D166">
            <v>34</v>
          </cell>
          <cell r="S166">
            <v>-60000</v>
          </cell>
          <cell r="T166">
            <v>-42400</v>
          </cell>
          <cell r="U166">
            <v>-52500</v>
          </cell>
        </row>
        <row r="167">
          <cell r="A167">
            <v>1</v>
          </cell>
          <cell r="D167">
            <v>34</v>
          </cell>
          <cell r="S167">
            <v>-30000</v>
          </cell>
          <cell r="T167">
            <v>-15000</v>
          </cell>
          <cell r="U167">
            <v>-30000</v>
          </cell>
        </row>
        <row r="168">
          <cell r="A168">
            <v>1</v>
          </cell>
          <cell r="D168">
            <v>34</v>
          </cell>
          <cell r="S168">
            <v>-1500</v>
          </cell>
          <cell r="T168">
            <v>-200</v>
          </cell>
          <cell r="U168">
            <v>0</v>
          </cell>
        </row>
        <row r="169">
          <cell r="A169">
            <v>1</v>
          </cell>
          <cell r="D169">
            <v>34</v>
          </cell>
          <cell r="S169">
            <v>-80000</v>
          </cell>
          <cell r="T169">
            <v>-45000</v>
          </cell>
          <cell r="U169">
            <v>-45000</v>
          </cell>
        </row>
        <row r="170">
          <cell r="A170">
            <v>1</v>
          </cell>
          <cell r="D170">
            <v>34</v>
          </cell>
          <cell r="S170">
            <v>-8000</v>
          </cell>
          <cell r="T170">
            <v>0</v>
          </cell>
          <cell r="U170">
            <v>-7500</v>
          </cell>
        </row>
        <row r="171">
          <cell r="A171">
            <v>1</v>
          </cell>
          <cell r="D171">
            <v>34</v>
          </cell>
          <cell r="S171">
            <v>0</v>
          </cell>
          <cell r="T171">
            <v>-5600</v>
          </cell>
          <cell r="U171">
            <v>-3000</v>
          </cell>
        </row>
        <row r="172">
          <cell r="A172">
            <v>1</v>
          </cell>
          <cell r="D172">
            <v>34</v>
          </cell>
          <cell r="S172">
            <v>-117000</v>
          </cell>
          <cell r="T172">
            <v>-117000</v>
          </cell>
          <cell r="U172">
            <v>-116332</v>
          </cell>
        </row>
        <row r="173">
          <cell r="A173">
            <v>1</v>
          </cell>
          <cell r="D173">
            <v>34</v>
          </cell>
          <cell r="S173">
            <v>-26000</v>
          </cell>
          <cell r="T173">
            <v>-35000</v>
          </cell>
          <cell r="U173">
            <v>-35000</v>
          </cell>
        </row>
        <row r="174">
          <cell r="A174">
            <v>1</v>
          </cell>
          <cell r="D174">
            <v>34</v>
          </cell>
          <cell r="S174">
            <v>-58000</v>
          </cell>
          <cell r="T174">
            <v>-60000</v>
          </cell>
          <cell r="U174">
            <v>-60000</v>
          </cell>
        </row>
        <row r="175">
          <cell r="A175">
            <v>1</v>
          </cell>
          <cell r="D175">
            <v>34</v>
          </cell>
          <cell r="S175">
            <v>-5000</v>
          </cell>
          <cell r="T175">
            <v>-1000</v>
          </cell>
          <cell r="U175">
            <v>-5000</v>
          </cell>
        </row>
        <row r="176">
          <cell r="A176">
            <v>1</v>
          </cell>
          <cell r="D176">
            <v>34</v>
          </cell>
          <cell r="S176">
            <v>-5000</v>
          </cell>
          <cell r="T176">
            <v>-1100</v>
          </cell>
          <cell r="U176">
            <v>-3000</v>
          </cell>
        </row>
        <row r="177">
          <cell r="A177">
            <v>1</v>
          </cell>
          <cell r="D177">
            <v>34</v>
          </cell>
          <cell r="S177">
            <v>-1000000</v>
          </cell>
          <cell r="T177">
            <v>-900000</v>
          </cell>
          <cell r="U177">
            <v>-900000</v>
          </cell>
        </row>
        <row r="178">
          <cell r="A178">
            <v>1</v>
          </cell>
          <cell r="D178">
            <v>34</v>
          </cell>
          <cell r="S178">
            <v>-473000</v>
          </cell>
          <cell r="T178">
            <v>-675000</v>
          </cell>
          <cell r="U178">
            <v>-686000</v>
          </cell>
        </row>
        <row r="179">
          <cell r="A179">
            <v>1</v>
          </cell>
          <cell r="D179">
            <v>34</v>
          </cell>
          <cell r="S179">
            <v>-112500</v>
          </cell>
          <cell r="T179">
            <v>-150000</v>
          </cell>
          <cell r="U179">
            <v>-166500</v>
          </cell>
        </row>
        <row r="180">
          <cell r="A180">
            <v>1</v>
          </cell>
          <cell r="D180">
            <v>34</v>
          </cell>
          <cell r="S180">
            <v>-338000</v>
          </cell>
          <cell r="T180">
            <v>-338000</v>
          </cell>
          <cell r="U180">
            <v>-338000</v>
          </cell>
        </row>
        <row r="181">
          <cell r="A181">
            <v>1</v>
          </cell>
          <cell r="D181">
            <v>34</v>
          </cell>
          <cell r="S181">
            <v>-15000</v>
          </cell>
          <cell r="T181">
            <v>-25000</v>
          </cell>
          <cell r="U181">
            <v>-25000</v>
          </cell>
        </row>
        <row r="182">
          <cell r="A182">
            <v>1</v>
          </cell>
          <cell r="D182">
            <v>34</v>
          </cell>
          <cell r="S182">
            <v>-168750</v>
          </cell>
          <cell r="T182">
            <v>-168750</v>
          </cell>
          <cell r="U182">
            <v>-236000</v>
          </cell>
        </row>
        <row r="183">
          <cell r="A183">
            <v>1</v>
          </cell>
          <cell r="D183">
            <v>34</v>
          </cell>
          <cell r="S183">
            <v>-140000</v>
          </cell>
          <cell r="T183">
            <v>-140000</v>
          </cell>
          <cell r="U183">
            <v>-150000</v>
          </cell>
        </row>
        <row r="184">
          <cell r="A184">
            <v>1</v>
          </cell>
          <cell r="D184">
            <v>34</v>
          </cell>
          <cell r="S184">
            <v>-20000</v>
          </cell>
          <cell r="T184">
            <v>-5000</v>
          </cell>
          <cell r="U184">
            <v>-5000</v>
          </cell>
        </row>
        <row r="185">
          <cell r="A185">
            <v>1</v>
          </cell>
          <cell r="D185">
            <v>34</v>
          </cell>
          <cell r="S185">
            <v>-7950000</v>
          </cell>
          <cell r="T185">
            <v>-6800000</v>
          </cell>
          <cell r="U185">
            <v>-7000000</v>
          </cell>
        </row>
        <row r="186">
          <cell r="A186">
            <v>1</v>
          </cell>
          <cell r="D186">
            <v>34</v>
          </cell>
          <cell r="S186">
            <v>-2475000</v>
          </cell>
          <cell r="T186">
            <v>-2475000</v>
          </cell>
          <cell r="U186">
            <v>-2800000</v>
          </cell>
        </row>
        <row r="187">
          <cell r="A187">
            <v>1</v>
          </cell>
          <cell r="D187">
            <v>34</v>
          </cell>
          <cell r="S187">
            <v>-250000</v>
          </cell>
          <cell r="T187">
            <v>-320000</v>
          </cell>
          <cell r="U187">
            <v>-320000</v>
          </cell>
        </row>
        <row r="188">
          <cell r="A188">
            <v>1</v>
          </cell>
          <cell r="D188">
            <v>34</v>
          </cell>
          <cell r="S188">
            <v>-2070000</v>
          </cell>
          <cell r="T188">
            <v>-2200000</v>
          </cell>
          <cell r="U188">
            <v>-2200000</v>
          </cell>
        </row>
        <row r="189">
          <cell r="A189">
            <v>1</v>
          </cell>
          <cell r="D189">
            <v>34</v>
          </cell>
          <cell r="S189">
            <v>-1500</v>
          </cell>
          <cell r="T189">
            <v>-1500</v>
          </cell>
          <cell r="U189">
            <v>-1500</v>
          </cell>
        </row>
        <row r="190">
          <cell r="A190">
            <v>1</v>
          </cell>
          <cell r="D190">
            <v>34</v>
          </cell>
          <cell r="S190">
            <v>-11000</v>
          </cell>
          <cell r="T190">
            <v>-4500</v>
          </cell>
          <cell r="U190">
            <v>-11000</v>
          </cell>
        </row>
        <row r="191">
          <cell r="A191">
            <v>1</v>
          </cell>
          <cell r="D191">
            <v>34</v>
          </cell>
          <cell r="S191">
            <v>-110000</v>
          </cell>
          <cell r="T191">
            <v>-115000</v>
          </cell>
          <cell r="U191">
            <v>-130000</v>
          </cell>
        </row>
        <row r="192">
          <cell r="A192">
            <v>1</v>
          </cell>
          <cell r="D192">
            <v>34</v>
          </cell>
          <cell r="S192">
            <v>-238400</v>
          </cell>
          <cell r="T192">
            <v>-190000</v>
          </cell>
          <cell r="U192">
            <v>-200000</v>
          </cell>
        </row>
        <row r="193">
          <cell r="A193">
            <v>1</v>
          </cell>
          <cell r="D193">
            <v>34</v>
          </cell>
          <cell r="S193">
            <v>-90000</v>
          </cell>
          <cell r="T193">
            <v>-90000</v>
          </cell>
          <cell r="U193">
            <v>-90000</v>
          </cell>
        </row>
        <row r="194">
          <cell r="A194">
            <v>1</v>
          </cell>
          <cell r="D194">
            <v>34</v>
          </cell>
          <cell r="S194">
            <v>-250000</v>
          </cell>
          <cell r="T194">
            <v>-61589</v>
          </cell>
          <cell r="U194">
            <v>0</v>
          </cell>
        </row>
        <row r="195">
          <cell r="A195">
            <v>1</v>
          </cell>
          <cell r="D195">
            <v>34</v>
          </cell>
          <cell r="S195">
            <v>-150000</v>
          </cell>
          <cell r="T195">
            <v>-200000</v>
          </cell>
          <cell r="U195">
            <v>-210000</v>
          </cell>
        </row>
        <row r="196">
          <cell r="A196">
            <v>1</v>
          </cell>
          <cell r="D196">
            <v>34</v>
          </cell>
          <cell r="S196">
            <v>-16000</v>
          </cell>
          <cell r="T196">
            <v>-10000</v>
          </cell>
          <cell r="U196">
            <v>-15000</v>
          </cell>
        </row>
        <row r="197">
          <cell r="A197">
            <v>1</v>
          </cell>
          <cell r="D197">
            <v>34</v>
          </cell>
          <cell r="S197">
            <v>-15000</v>
          </cell>
          <cell r="T197">
            <v>-15000</v>
          </cell>
          <cell r="U197">
            <v>-15000</v>
          </cell>
        </row>
        <row r="198">
          <cell r="A198">
            <v>1</v>
          </cell>
          <cell r="D198">
            <v>34</v>
          </cell>
          <cell r="S198">
            <v>-117000</v>
          </cell>
          <cell r="T198">
            <v>-117000</v>
          </cell>
          <cell r="U198">
            <v>-124000</v>
          </cell>
        </row>
        <row r="199">
          <cell r="A199">
            <v>1</v>
          </cell>
          <cell r="D199">
            <v>34</v>
          </cell>
          <cell r="S199">
            <v>-9000</v>
          </cell>
          <cell r="T199">
            <v>-10000</v>
          </cell>
          <cell r="U199">
            <v>-10000</v>
          </cell>
        </row>
        <row r="200">
          <cell r="A200">
            <v>1</v>
          </cell>
          <cell r="D200">
            <v>34</v>
          </cell>
          <cell r="S200">
            <v>-239000</v>
          </cell>
          <cell r="T200">
            <v>-234000</v>
          </cell>
          <cell r="U200">
            <v>-240000</v>
          </cell>
        </row>
        <row r="201">
          <cell r="A201">
            <v>1</v>
          </cell>
          <cell r="D201">
            <v>34</v>
          </cell>
          <cell r="S201">
            <v>-440000</v>
          </cell>
          <cell r="T201">
            <v>-277000</v>
          </cell>
          <cell r="U201">
            <v>-280000</v>
          </cell>
        </row>
        <row r="202">
          <cell r="A202">
            <v>1</v>
          </cell>
          <cell r="D202">
            <v>34</v>
          </cell>
          <cell r="S202">
            <v>-96000</v>
          </cell>
          <cell r="T202">
            <v>-3500</v>
          </cell>
          <cell r="U202">
            <v>-34000</v>
          </cell>
        </row>
        <row r="203">
          <cell r="A203">
            <v>1</v>
          </cell>
          <cell r="D203">
            <v>34</v>
          </cell>
          <cell r="S203">
            <v>-45000</v>
          </cell>
          <cell r="T203">
            <v>0</v>
          </cell>
          <cell r="U203">
            <v>-20000</v>
          </cell>
        </row>
        <row r="204">
          <cell r="A204">
            <v>1</v>
          </cell>
          <cell r="D204">
            <v>34</v>
          </cell>
          <cell r="S204">
            <v>-18000</v>
          </cell>
          <cell r="T204">
            <v>-10000</v>
          </cell>
          <cell r="U204">
            <v>-18000</v>
          </cell>
        </row>
        <row r="205">
          <cell r="A205">
            <v>1</v>
          </cell>
          <cell r="D205">
            <v>34</v>
          </cell>
          <cell r="S205">
            <v>-180000</v>
          </cell>
          <cell r="T205">
            <v>-156000</v>
          </cell>
          <cell r="U205">
            <v>-156000</v>
          </cell>
        </row>
        <row r="206">
          <cell r="A206">
            <v>1</v>
          </cell>
          <cell r="D206">
            <v>34</v>
          </cell>
          <cell r="S206">
            <v>-840000</v>
          </cell>
          <cell r="T206">
            <v>-800000</v>
          </cell>
          <cell r="U206">
            <v>-900000</v>
          </cell>
        </row>
        <row r="207">
          <cell r="A207">
            <v>1</v>
          </cell>
          <cell r="D207">
            <v>34</v>
          </cell>
          <cell r="S207">
            <v>-2000</v>
          </cell>
          <cell r="T207">
            <v>-2000</v>
          </cell>
          <cell r="U207">
            <v>-2000</v>
          </cell>
        </row>
        <row r="208">
          <cell r="A208">
            <v>1</v>
          </cell>
          <cell r="D208">
            <v>34</v>
          </cell>
          <cell r="S208">
            <v>-3224000</v>
          </cell>
          <cell r="T208">
            <v>-3150000</v>
          </cell>
          <cell r="U208">
            <v>-3150000</v>
          </cell>
        </row>
        <row r="209">
          <cell r="A209">
            <v>1</v>
          </cell>
          <cell r="D209">
            <v>34</v>
          </cell>
          <cell r="S209">
            <v>-22000</v>
          </cell>
          <cell r="T209">
            <v>-1500</v>
          </cell>
          <cell r="U209">
            <v>-4000</v>
          </cell>
        </row>
        <row r="210">
          <cell r="A210">
            <v>1</v>
          </cell>
          <cell r="D210">
            <v>34</v>
          </cell>
          <cell r="S210">
            <v>-5990000</v>
          </cell>
          <cell r="T210">
            <v>-5990000</v>
          </cell>
          <cell r="U210">
            <v>-6100000</v>
          </cell>
        </row>
        <row r="211">
          <cell r="A211">
            <v>1</v>
          </cell>
          <cell r="D211">
            <v>34</v>
          </cell>
          <cell r="S211">
            <v>-10000</v>
          </cell>
          <cell r="T211">
            <v>-10000</v>
          </cell>
          <cell r="U211">
            <v>-10000</v>
          </cell>
        </row>
        <row r="212">
          <cell r="A212">
            <v>1</v>
          </cell>
          <cell r="D212">
            <v>34</v>
          </cell>
          <cell r="S212">
            <v>-180000</v>
          </cell>
          <cell r="T212">
            <v>-160000</v>
          </cell>
          <cell r="U212">
            <v>-205000</v>
          </cell>
        </row>
        <row r="213">
          <cell r="A213">
            <v>1</v>
          </cell>
          <cell r="D213">
            <v>34</v>
          </cell>
          <cell r="S213">
            <v>-30000</v>
          </cell>
          <cell r="T213">
            <v>-22000</v>
          </cell>
          <cell r="U213">
            <v>-23000</v>
          </cell>
        </row>
        <row r="214">
          <cell r="A214">
            <v>1</v>
          </cell>
          <cell r="D214">
            <v>34</v>
          </cell>
          <cell r="S214">
            <v>-240000</v>
          </cell>
          <cell r="T214">
            <v>-20000</v>
          </cell>
          <cell r="U214">
            <v>-20000</v>
          </cell>
        </row>
        <row r="215">
          <cell r="A215">
            <v>1</v>
          </cell>
          <cell r="D215">
            <v>34</v>
          </cell>
          <cell r="S215">
            <v>-222000</v>
          </cell>
          <cell r="T215">
            <v>-140000</v>
          </cell>
          <cell r="U215">
            <v>-140000</v>
          </cell>
        </row>
        <row r="216">
          <cell r="A216">
            <v>1</v>
          </cell>
          <cell r="D216">
            <v>34</v>
          </cell>
          <cell r="S216">
            <v>-34000</v>
          </cell>
          <cell r="T216">
            <v>-45000</v>
          </cell>
          <cell r="U216">
            <v>-45000</v>
          </cell>
        </row>
        <row r="217">
          <cell r="A217">
            <v>1</v>
          </cell>
          <cell r="D217">
            <v>34</v>
          </cell>
          <cell r="S217">
            <v>-7500</v>
          </cell>
          <cell r="T217">
            <v>-7500</v>
          </cell>
          <cell r="U217">
            <v>-7800</v>
          </cell>
        </row>
        <row r="218">
          <cell r="A218">
            <v>1</v>
          </cell>
          <cell r="D218">
            <v>34</v>
          </cell>
          <cell r="S218">
            <v>-22000</v>
          </cell>
          <cell r="T218">
            <v>-30000</v>
          </cell>
          <cell r="U218">
            <v>-34000</v>
          </cell>
        </row>
        <row r="219">
          <cell r="A219">
            <v>1</v>
          </cell>
          <cell r="D219">
            <v>34</v>
          </cell>
          <cell r="S219">
            <v>-28000</v>
          </cell>
          <cell r="T219">
            <v>-25000</v>
          </cell>
          <cell r="U219">
            <v>-28000</v>
          </cell>
        </row>
        <row r="220">
          <cell r="A220">
            <v>1</v>
          </cell>
          <cell r="D220">
            <v>34</v>
          </cell>
          <cell r="S220">
            <v>-420000</v>
          </cell>
          <cell r="T220">
            <v>-440000</v>
          </cell>
          <cell r="U220">
            <v>-469000</v>
          </cell>
        </row>
        <row r="221">
          <cell r="A221">
            <v>1</v>
          </cell>
          <cell r="D221">
            <v>34</v>
          </cell>
          <cell r="S221">
            <v>0</v>
          </cell>
          <cell r="T221">
            <v>0</v>
          </cell>
          <cell r="U221">
            <v>-10000</v>
          </cell>
        </row>
        <row r="222">
          <cell r="A222">
            <v>1</v>
          </cell>
          <cell r="D222">
            <v>34</v>
          </cell>
          <cell r="S222">
            <v>-97500</v>
          </cell>
          <cell r="T222">
            <v>-90000</v>
          </cell>
          <cell r="U222">
            <v>-110000</v>
          </cell>
        </row>
        <row r="223">
          <cell r="A223">
            <v>1</v>
          </cell>
          <cell r="D223">
            <v>34</v>
          </cell>
          <cell r="S223">
            <v>0</v>
          </cell>
          <cell r="T223">
            <v>-4000</v>
          </cell>
          <cell r="U223">
            <v>-5000</v>
          </cell>
        </row>
        <row r="224">
          <cell r="A224">
            <v>1</v>
          </cell>
          <cell r="D224">
            <v>34</v>
          </cell>
          <cell r="S224">
            <v>0</v>
          </cell>
          <cell r="T224">
            <v>-5000</v>
          </cell>
          <cell r="U224">
            <v>-30000</v>
          </cell>
        </row>
        <row r="225">
          <cell r="A225">
            <v>1</v>
          </cell>
          <cell r="D225">
            <v>34</v>
          </cell>
          <cell r="S225">
            <v>-19000</v>
          </cell>
          <cell r="T225">
            <v>-4000</v>
          </cell>
          <cell r="U225">
            <v>-6000</v>
          </cell>
        </row>
        <row r="226">
          <cell r="A226">
            <v>1</v>
          </cell>
          <cell r="D226">
            <v>34</v>
          </cell>
          <cell r="S226">
            <v>-52500</v>
          </cell>
          <cell r="T226">
            <v>-39000</v>
          </cell>
          <cell r="U226">
            <v>-39000</v>
          </cell>
        </row>
        <row r="227">
          <cell r="A227">
            <v>1</v>
          </cell>
          <cell r="D227">
            <v>34</v>
          </cell>
          <cell r="S227">
            <v>-35000</v>
          </cell>
          <cell r="T227">
            <v>-46000</v>
          </cell>
          <cell r="U227">
            <v>-47400</v>
          </cell>
        </row>
        <row r="228">
          <cell r="A228">
            <v>1</v>
          </cell>
          <cell r="D228">
            <v>34</v>
          </cell>
          <cell r="S228">
            <v>-708000</v>
          </cell>
          <cell r="T228">
            <v>-660000</v>
          </cell>
          <cell r="U228">
            <v>-660000</v>
          </cell>
        </row>
        <row r="229">
          <cell r="A229">
            <v>1</v>
          </cell>
          <cell r="D229">
            <v>34</v>
          </cell>
          <cell r="S229">
            <v>-135000</v>
          </cell>
          <cell r="T229">
            <v>-150000</v>
          </cell>
          <cell r="U229">
            <v>-150000</v>
          </cell>
        </row>
        <row r="230">
          <cell r="A230">
            <v>1</v>
          </cell>
          <cell r="D230">
            <v>34</v>
          </cell>
          <cell r="S230">
            <v>-27000</v>
          </cell>
          <cell r="T230">
            <v>-18000</v>
          </cell>
          <cell r="U230">
            <v>-18000</v>
          </cell>
        </row>
        <row r="231">
          <cell r="A231">
            <v>1</v>
          </cell>
          <cell r="D231">
            <v>34</v>
          </cell>
          <cell r="S231">
            <v>0</v>
          </cell>
          <cell r="T231">
            <v>0</v>
          </cell>
          <cell r="U231">
            <v>-1500</v>
          </cell>
        </row>
        <row r="232">
          <cell r="A232">
            <v>1</v>
          </cell>
          <cell r="D232">
            <v>34</v>
          </cell>
          <cell r="S232">
            <v>-1575000</v>
          </cell>
          <cell r="T232">
            <v>-1530000</v>
          </cell>
          <cell r="U232">
            <v>-1575000</v>
          </cell>
        </row>
        <row r="233">
          <cell r="A233">
            <v>1</v>
          </cell>
          <cell r="D233">
            <v>34</v>
          </cell>
          <cell r="S233">
            <v>-198000</v>
          </cell>
          <cell r="T233">
            <v>-160000</v>
          </cell>
          <cell r="U233">
            <v>-163000</v>
          </cell>
        </row>
        <row r="234">
          <cell r="A234">
            <v>1</v>
          </cell>
          <cell r="D234">
            <v>34</v>
          </cell>
          <cell r="S234">
            <v>-428000</v>
          </cell>
          <cell r="T234">
            <v>-428000</v>
          </cell>
          <cell r="U234">
            <v>-428000</v>
          </cell>
        </row>
        <row r="235">
          <cell r="A235">
            <v>1</v>
          </cell>
          <cell r="D235">
            <v>34</v>
          </cell>
          <cell r="S235">
            <v>0</v>
          </cell>
          <cell r="T235">
            <v>-1000</v>
          </cell>
          <cell r="U235">
            <v>-1000</v>
          </cell>
        </row>
        <row r="236">
          <cell r="A236">
            <v>1</v>
          </cell>
          <cell r="D236">
            <v>34</v>
          </cell>
          <cell r="S236">
            <v>-15000</v>
          </cell>
          <cell r="T236">
            <v>-18000</v>
          </cell>
          <cell r="U236">
            <v>-22000</v>
          </cell>
        </row>
        <row r="237">
          <cell r="A237">
            <v>1</v>
          </cell>
          <cell r="D237">
            <v>34</v>
          </cell>
          <cell r="S237">
            <v>-30000</v>
          </cell>
          <cell r="T237">
            <v>-35000</v>
          </cell>
          <cell r="U237">
            <v>-35000</v>
          </cell>
        </row>
        <row r="238">
          <cell r="A238">
            <v>1</v>
          </cell>
          <cell r="D238">
            <v>34</v>
          </cell>
          <cell r="S238">
            <v>-195000</v>
          </cell>
          <cell r="T238">
            <v>-190000</v>
          </cell>
          <cell r="U238">
            <v>-200000</v>
          </cell>
        </row>
        <row r="239">
          <cell r="A239">
            <v>1</v>
          </cell>
          <cell r="D239">
            <v>34</v>
          </cell>
          <cell r="S239">
            <v>-180000</v>
          </cell>
          <cell r="T239">
            <v>-180000</v>
          </cell>
          <cell r="U239">
            <v>-180000</v>
          </cell>
        </row>
        <row r="240">
          <cell r="A240">
            <v>1</v>
          </cell>
          <cell r="D240">
            <v>34</v>
          </cell>
          <cell r="S240">
            <v>-345000</v>
          </cell>
          <cell r="T240">
            <v>-150000</v>
          </cell>
          <cell r="U240">
            <v>-150000</v>
          </cell>
        </row>
        <row r="241">
          <cell r="A241">
            <v>1</v>
          </cell>
          <cell r="D241">
            <v>34</v>
          </cell>
          <cell r="S241">
            <v>-7500</v>
          </cell>
          <cell r="T241">
            <v>-1500</v>
          </cell>
          <cell r="U241">
            <v>-7500</v>
          </cell>
        </row>
        <row r="242">
          <cell r="A242">
            <v>1</v>
          </cell>
          <cell r="D242">
            <v>34</v>
          </cell>
          <cell r="S242">
            <v>-15000</v>
          </cell>
          <cell r="T242">
            <v>-15000</v>
          </cell>
          <cell r="U242">
            <v>-15000</v>
          </cell>
        </row>
        <row r="243">
          <cell r="A243">
            <v>1</v>
          </cell>
          <cell r="D243">
            <v>34</v>
          </cell>
          <cell r="S243">
            <v>-7500</v>
          </cell>
          <cell r="T243">
            <v>-9000</v>
          </cell>
          <cell r="U243">
            <v>-10000</v>
          </cell>
        </row>
        <row r="244">
          <cell r="A244">
            <v>1</v>
          </cell>
          <cell r="D244">
            <v>34</v>
          </cell>
          <cell r="S244">
            <v>0</v>
          </cell>
          <cell r="T244">
            <v>-16000</v>
          </cell>
          <cell r="U244">
            <v>-73000</v>
          </cell>
        </row>
        <row r="245">
          <cell r="A245">
            <v>1</v>
          </cell>
          <cell r="D245">
            <v>34</v>
          </cell>
          <cell r="S245">
            <v>-75000</v>
          </cell>
          <cell r="T245">
            <v>-113000</v>
          </cell>
          <cell r="U245">
            <v>-115000</v>
          </cell>
        </row>
        <row r="246">
          <cell r="A246">
            <v>1</v>
          </cell>
          <cell r="D246">
            <v>34</v>
          </cell>
          <cell r="S246">
            <v>-31250</v>
          </cell>
          <cell r="T246">
            <v>-32000</v>
          </cell>
          <cell r="U246">
            <v>-31250</v>
          </cell>
        </row>
        <row r="247">
          <cell r="A247">
            <v>1</v>
          </cell>
          <cell r="D247">
            <v>34</v>
          </cell>
          <cell r="S247">
            <v>-80000</v>
          </cell>
          <cell r="T247">
            <v>-80000</v>
          </cell>
          <cell r="U247">
            <v>-78000</v>
          </cell>
        </row>
        <row r="248">
          <cell r="A248">
            <v>1</v>
          </cell>
          <cell r="D248">
            <v>34</v>
          </cell>
          <cell r="S248">
            <v>-46800</v>
          </cell>
          <cell r="T248">
            <v>-46800</v>
          </cell>
          <cell r="U248">
            <v>-46800</v>
          </cell>
        </row>
        <row r="249">
          <cell r="A249">
            <v>1</v>
          </cell>
          <cell r="D249">
            <v>34</v>
          </cell>
          <cell r="S249">
            <v>-3750</v>
          </cell>
          <cell r="T249">
            <v>0</v>
          </cell>
          <cell r="U249">
            <v>-3750</v>
          </cell>
        </row>
        <row r="250">
          <cell r="A250">
            <v>1</v>
          </cell>
          <cell r="D250">
            <v>34</v>
          </cell>
          <cell r="S250">
            <v>-109000</v>
          </cell>
          <cell r="T250">
            <v>-141000</v>
          </cell>
          <cell r="U250">
            <v>-141000</v>
          </cell>
        </row>
        <row r="251">
          <cell r="A251">
            <v>1</v>
          </cell>
          <cell r="D251">
            <v>34</v>
          </cell>
          <cell r="S251">
            <v>-375000</v>
          </cell>
          <cell r="T251">
            <v>-330000</v>
          </cell>
          <cell r="U251">
            <v>-450000</v>
          </cell>
        </row>
        <row r="252">
          <cell r="A252">
            <v>1</v>
          </cell>
          <cell r="D252">
            <v>34</v>
          </cell>
          <cell r="S252">
            <v>0</v>
          </cell>
          <cell r="T252">
            <v>-40000</v>
          </cell>
          <cell r="U252">
            <v>-45000</v>
          </cell>
        </row>
        <row r="253">
          <cell r="A253">
            <v>1</v>
          </cell>
          <cell r="D253">
            <v>34</v>
          </cell>
          <cell r="S253">
            <v>-22500</v>
          </cell>
          <cell r="T253">
            <v>0</v>
          </cell>
          <cell r="U253">
            <v>-22500</v>
          </cell>
        </row>
        <row r="254">
          <cell r="A254">
            <v>1</v>
          </cell>
          <cell r="D254">
            <v>34</v>
          </cell>
          <cell r="S254">
            <v>-260000</v>
          </cell>
          <cell r="T254">
            <v>-146000</v>
          </cell>
          <cell r="U254">
            <v>-260000</v>
          </cell>
        </row>
        <row r="255">
          <cell r="A255">
            <v>1</v>
          </cell>
          <cell r="D255">
            <v>34</v>
          </cell>
          <cell r="S255">
            <v>-67500</v>
          </cell>
          <cell r="T255">
            <v>0</v>
          </cell>
          <cell r="U255">
            <v>-750</v>
          </cell>
        </row>
        <row r="256">
          <cell r="A256">
            <v>1</v>
          </cell>
          <cell r="D256">
            <v>34</v>
          </cell>
          <cell r="S256">
            <v>-45000</v>
          </cell>
          <cell r="T256">
            <v>-150000</v>
          </cell>
          <cell r="U256">
            <v>-150000</v>
          </cell>
        </row>
        <row r="257">
          <cell r="A257">
            <v>1</v>
          </cell>
          <cell r="D257">
            <v>34</v>
          </cell>
          <cell r="S257">
            <v>-174000</v>
          </cell>
          <cell r="T257">
            <v>-100000</v>
          </cell>
          <cell r="U257">
            <v>-105000</v>
          </cell>
        </row>
        <row r="258">
          <cell r="A258">
            <v>1</v>
          </cell>
          <cell r="D258">
            <v>34</v>
          </cell>
          <cell r="S258">
            <v>-192000</v>
          </cell>
          <cell r="T258">
            <v>-150000</v>
          </cell>
          <cell r="U258">
            <v>-160000</v>
          </cell>
        </row>
        <row r="259">
          <cell r="A259">
            <v>1</v>
          </cell>
          <cell r="D259">
            <v>34</v>
          </cell>
          <cell r="S259">
            <v>-199000</v>
          </cell>
          <cell r="T259">
            <v>-66000</v>
          </cell>
          <cell r="U259">
            <v>-120000</v>
          </cell>
        </row>
        <row r="260">
          <cell r="A260">
            <v>1</v>
          </cell>
          <cell r="D260">
            <v>34</v>
          </cell>
          <cell r="S260">
            <v>-36000</v>
          </cell>
          <cell r="T260">
            <v>-15000</v>
          </cell>
          <cell r="U260">
            <v>-36000</v>
          </cell>
        </row>
        <row r="261">
          <cell r="A261">
            <v>1</v>
          </cell>
          <cell r="D261">
            <v>34</v>
          </cell>
          <cell r="S261">
            <v>0</v>
          </cell>
          <cell r="T261">
            <v>0</v>
          </cell>
          <cell r="U261">
            <v>-130000</v>
          </cell>
        </row>
        <row r="262">
          <cell r="A262">
            <v>1</v>
          </cell>
          <cell r="D262">
            <v>34</v>
          </cell>
          <cell r="S262">
            <v>-75000</v>
          </cell>
          <cell r="T262">
            <v>-23000</v>
          </cell>
          <cell r="U262">
            <v>-45000</v>
          </cell>
        </row>
        <row r="263">
          <cell r="A263">
            <v>1</v>
          </cell>
          <cell r="D263">
            <v>34</v>
          </cell>
          <cell r="S263">
            <v>-3800</v>
          </cell>
          <cell r="T263">
            <v>-2250</v>
          </cell>
          <cell r="U263">
            <v>-3800</v>
          </cell>
        </row>
        <row r="264">
          <cell r="A264">
            <v>1</v>
          </cell>
          <cell r="D264">
            <v>34</v>
          </cell>
          <cell r="S264">
            <v>-98000</v>
          </cell>
          <cell r="T264">
            <v>-55000</v>
          </cell>
          <cell r="U264">
            <v>-60000</v>
          </cell>
        </row>
        <row r="265">
          <cell r="A265">
            <v>1</v>
          </cell>
          <cell r="D265">
            <v>34</v>
          </cell>
          <cell r="S265">
            <v>-11300</v>
          </cell>
          <cell r="T265">
            <v>-15000</v>
          </cell>
          <cell r="U265">
            <v>-11300</v>
          </cell>
        </row>
        <row r="266">
          <cell r="A266">
            <v>1</v>
          </cell>
          <cell r="D266">
            <v>34</v>
          </cell>
          <cell r="S266">
            <v>0</v>
          </cell>
          <cell r="T266">
            <v>-19000</v>
          </cell>
          <cell r="U266">
            <v>-22500</v>
          </cell>
        </row>
        <row r="267">
          <cell r="A267">
            <v>1</v>
          </cell>
          <cell r="D267">
            <v>34</v>
          </cell>
          <cell r="S267">
            <v>-4000</v>
          </cell>
          <cell r="T267">
            <v>0</v>
          </cell>
          <cell r="U267">
            <v>-4000</v>
          </cell>
        </row>
        <row r="268">
          <cell r="A268">
            <v>1</v>
          </cell>
          <cell r="D268">
            <v>34</v>
          </cell>
          <cell r="S268">
            <v>-30000</v>
          </cell>
          <cell r="T268">
            <v>-15000</v>
          </cell>
          <cell r="U268">
            <v>-30000</v>
          </cell>
        </row>
        <row r="269">
          <cell r="A269">
            <v>1</v>
          </cell>
          <cell r="D269">
            <v>34</v>
          </cell>
          <cell r="S269">
            <v>-905000</v>
          </cell>
          <cell r="T269">
            <v>-905000</v>
          </cell>
          <cell r="U269">
            <v>-905000</v>
          </cell>
        </row>
        <row r="270">
          <cell r="A270">
            <v>1</v>
          </cell>
          <cell r="D270">
            <v>34</v>
          </cell>
          <cell r="S270">
            <v>-15000</v>
          </cell>
          <cell r="T270">
            <v>0</v>
          </cell>
          <cell r="U270">
            <v>-15000</v>
          </cell>
        </row>
        <row r="271">
          <cell r="A271">
            <v>1</v>
          </cell>
          <cell r="D271">
            <v>34</v>
          </cell>
          <cell r="S271">
            <v>-195000</v>
          </cell>
          <cell r="T271">
            <v>-195000</v>
          </cell>
          <cell r="U271">
            <v>-195000</v>
          </cell>
        </row>
        <row r="272">
          <cell r="A272">
            <v>1</v>
          </cell>
          <cell r="D272">
            <v>34</v>
          </cell>
          <cell r="S272">
            <v>0</v>
          </cell>
          <cell r="T272">
            <v>-24000</v>
          </cell>
          <cell r="U272">
            <v>-24000</v>
          </cell>
        </row>
        <row r="273">
          <cell r="A273">
            <v>1</v>
          </cell>
          <cell r="D273">
            <v>34</v>
          </cell>
          <cell r="S273">
            <v>-324000</v>
          </cell>
          <cell r="T273">
            <v>-220000</v>
          </cell>
          <cell r="U273">
            <v>-220000</v>
          </cell>
        </row>
        <row r="274">
          <cell r="A274">
            <v>1</v>
          </cell>
          <cell r="D274">
            <v>34</v>
          </cell>
          <cell r="S274">
            <v>-500</v>
          </cell>
          <cell r="T274">
            <v>0</v>
          </cell>
          <cell r="U274">
            <v>0</v>
          </cell>
        </row>
        <row r="275">
          <cell r="A275">
            <v>1</v>
          </cell>
          <cell r="D275">
            <v>34</v>
          </cell>
          <cell r="S275">
            <v>-2000</v>
          </cell>
          <cell r="T275">
            <v>0</v>
          </cell>
          <cell r="U275">
            <v>-2000</v>
          </cell>
        </row>
        <row r="276">
          <cell r="A276">
            <v>1</v>
          </cell>
          <cell r="D276">
            <v>34</v>
          </cell>
          <cell r="S276">
            <v>-34000</v>
          </cell>
          <cell r="T276">
            <v>-20000</v>
          </cell>
          <cell r="U276">
            <v>-34000</v>
          </cell>
        </row>
        <row r="277">
          <cell r="A277">
            <v>1</v>
          </cell>
          <cell r="D277">
            <v>34</v>
          </cell>
          <cell r="S277">
            <v>-15000</v>
          </cell>
          <cell r="T277">
            <v>0</v>
          </cell>
          <cell r="U277">
            <v>-7500</v>
          </cell>
        </row>
        <row r="278">
          <cell r="A278">
            <v>1</v>
          </cell>
          <cell r="D278">
            <v>34</v>
          </cell>
          <cell r="S278">
            <v>0</v>
          </cell>
          <cell r="T278">
            <v>-36000</v>
          </cell>
          <cell r="U278">
            <v>-40000</v>
          </cell>
        </row>
        <row r="279">
          <cell r="A279">
            <v>1</v>
          </cell>
          <cell r="D279">
            <v>34</v>
          </cell>
          <cell r="S279">
            <v>-3700</v>
          </cell>
          <cell r="T279">
            <v>0</v>
          </cell>
          <cell r="U279">
            <v>-3000</v>
          </cell>
        </row>
        <row r="280">
          <cell r="A280">
            <v>1</v>
          </cell>
          <cell r="D280">
            <v>34</v>
          </cell>
          <cell r="S280">
            <v>-15000</v>
          </cell>
          <cell r="T280">
            <v>0</v>
          </cell>
          <cell r="U280">
            <v>-3000</v>
          </cell>
        </row>
        <row r="281">
          <cell r="A281">
            <v>1</v>
          </cell>
          <cell r="D281">
            <v>34</v>
          </cell>
          <cell r="S281">
            <v>0</v>
          </cell>
          <cell r="T281">
            <v>-2600</v>
          </cell>
          <cell r="U281">
            <v>-2600</v>
          </cell>
        </row>
        <row r="282">
          <cell r="A282">
            <v>1</v>
          </cell>
          <cell r="D282">
            <v>34</v>
          </cell>
          <cell r="S282">
            <v>-450000</v>
          </cell>
          <cell r="T282">
            <v>-640000</v>
          </cell>
          <cell r="U282">
            <v>-640000</v>
          </cell>
        </row>
        <row r="283">
          <cell r="A283">
            <v>1</v>
          </cell>
          <cell r="D283">
            <v>34</v>
          </cell>
          <cell r="S283">
            <v>0</v>
          </cell>
          <cell r="T283">
            <v>-800</v>
          </cell>
          <cell r="U283">
            <v>-1000</v>
          </cell>
        </row>
        <row r="284">
          <cell r="A284">
            <v>1</v>
          </cell>
          <cell r="D284">
            <v>34</v>
          </cell>
          <cell r="S284">
            <v>-22500</v>
          </cell>
          <cell r="T284">
            <v>-4000</v>
          </cell>
          <cell r="U284">
            <v>-22500</v>
          </cell>
        </row>
        <row r="285">
          <cell r="A285">
            <v>1</v>
          </cell>
          <cell r="D285">
            <v>34</v>
          </cell>
          <cell r="S285">
            <v>0</v>
          </cell>
          <cell r="T285">
            <v>-15900</v>
          </cell>
          <cell r="U285">
            <v>0</v>
          </cell>
        </row>
        <row r="286">
          <cell r="A286">
            <v>1</v>
          </cell>
          <cell r="D286">
            <v>34</v>
          </cell>
          <cell r="S286">
            <v>-195335</v>
          </cell>
          <cell r="T286">
            <v>0</v>
          </cell>
          <cell r="U286">
            <v>-200000</v>
          </cell>
        </row>
        <row r="287">
          <cell r="A287">
            <v>1</v>
          </cell>
          <cell r="D287">
            <v>32</v>
          </cell>
          <cell r="S287">
            <v>-5045</v>
          </cell>
          <cell r="T287">
            <v>-5000</v>
          </cell>
          <cell r="U287">
            <v>-5000</v>
          </cell>
        </row>
        <row r="288">
          <cell r="A288">
            <v>1</v>
          </cell>
          <cell r="D288">
            <v>36</v>
          </cell>
          <cell r="S288">
            <v>-274952</v>
          </cell>
          <cell r="T288">
            <v>-274952</v>
          </cell>
          <cell r="U288">
            <v>-200000</v>
          </cell>
        </row>
        <row r="289">
          <cell r="A289">
            <v>1</v>
          </cell>
          <cell r="D289">
            <v>41</v>
          </cell>
          <cell r="S289">
            <v>-302700</v>
          </cell>
          <cell r="T289">
            <v>-150000</v>
          </cell>
          <cell r="U289">
            <v>-150000</v>
          </cell>
        </row>
        <row r="290">
          <cell r="A290">
            <v>1</v>
          </cell>
          <cell r="D290">
            <v>12</v>
          </cell>
          <cell r="S290">
            <v>-2018</v>
          </cell>
          <cell r="T290">
            <v>-1500</v>
          </cell>
          <cell r="U290">
            <v>-1500</v>
          </cell>
        </row>
        <row r="291">
          <cell r="A291">
            <v>1</v>
          </cell>
          <cell r="D291">
            <v>26</v>
          </cell>
          <cell r="S291">
            <v>0</v>
          </cell>
          <cell r="T291">
            <v>-1500</v>
          </cell>
          <cell r="U291">
            <v>-1500</v>
          </cell>
        </row>
        <row r="292">
          <cell r="A292">
            <v>1</v>
          </cell>
          <cell r="D292">
            <v>21</v>
          </cell>
          <cell r="S292">
            <v>-605</v>
          </cell>
          <cell r="T292">
            <v>-600</v>
          </cell>
          <cell r="U292">
            <v>-600</v>
          </cell>
        </row>
        <row r="293">
          <cell r="A293">
            <v>1</v>
          </cell>
          <cell r="D293">
            <v>21</v>
          </cell>
          <cell r="S293">
            <v>-807</v>
          </cell>
          <cell r="T293">
            <v>0</v>
          </cell>
          <cell r="U293">
            <v>0</v>
          </cell>
        </row>
        <row r="294">
          <cell r="A294">
            <v>1</v>
          </cell>
          <cell r="D294">
            <v>25</v>
          </cell>
          <cell r="S294">
            <v>-3500</v>
          </cell>
          <cell r="T294">
            <v>0</v>
          </cell>
          <cell r="U294">
            <v>0</v>
          </cell>
        </row>
        <row r="295">
          <cell r="A295">
            <v>1</v>
          </cell>
          <cell r="D295">
            <v>43</v>
          </cell>
          <cell r="S295">
            <v>0</v>
          </cell>
          <cell r="T295">
            <v>-151500</v>
          </cell>
          <cell r="U295">
            <v>0</v>
          </cell>
        </row>
        <row r="296">
          <cell r="A296">
            <v>1</v>
          </cell>
          <cell r="D296">
            <v>33</v>
          </cell>
          <cell r="S296">
            <v>0</v>
          </cell>
          <cell r="T296">
            <v>-500000</v>
          </cell>
          <cell r="U296">
            <v>0</v>
          </cell>
        </row>
        <row r="297">
          <cell r="A297">
            <v>1</v>
          </cell>
          <cell r="D297">
            <v>50</v>
          </cell>
          <cell r="S297">
            <v>-30270</v>
          </cell>
          <cell r="T297">
            <v>-3000</v>
          </cell>
          <cell r="U297">
            <v>-3000</v>
          </cell>
        </row>
        <row r="298">
          <cell r="A298">
            <v>1</v>
          </cell>
          <cell r="D298">
            <v>50</v>
          </cell>
          <cell r="S298">
            <v>-50450</v>
          </cell>
          <cell r="T298">
            <v>-250000</v>
          </cell>
          <cell r="U298">
            <v>0</v>
          </cell>
        </row>
        <row r="299">
          <cell r="A299">
            <v>1</v>
          </cell>
          <cell r="D299">
            <v>59</v>
          </cell>
          <cell r="S299">
            <v>0</v>
          </cell>
          <cell r="T299">
            <v>0</v>
          </cell>
          <cell r="U299">
            <v>-1286000</v>
          </cell>
        </row>
        <row r="300">
          <cell r="A300">
            <v>2</v>
          </cell>
          <cell r="D300">
            <v>61</v>
          </cell>
          <cell r="S300">
            <v>102500</v>
          </cell>
          <cell r="T300">
            <v>102500</v>
          </cell>
          <cell r="U300">
            <v>328350</v>
          </cell>
        </row>
        <row r="301">
          <cell r="A301">
            <v>2</v>
          </cell>
          <cell r="D301">
            <v>61</v>
          </cell>
          <cell r="S301">
            <v>1729192</v>
          </cell>
          <cell r="T301">
            <v>1702000</v>
          </cell>
          <cell r="U301">
            <v>1736000</v>
          </cell>
        </row>
        <row r="302">
          <cell r="A302">
            <v>2</v>
          </cell>
          <cell r="D302">
            <v>61</v>
          </cell>
          <cell r="S302">
            <v>2579</v>
          </cell>
          <cell r="T302">
            <v>2580</v>
          </cell>
          <cell r="U302">
            <v>1293</v>
          </cell>
        </row>
        <row r="303">
          <cell r="A303">
            <v>2</v>
          </cell>
          <cell r="D303">
            <v>61</v>
          </cell>
          <cell r="S303">
            <v>11308</v>
          </cell>
          <cell r="T303">
            <v>11000</v>
          </cell>
          <cell r="U303">
            <v>11044</v>
          </cell>
        </row>
        <row r="304">
          <cell r="A304">
            <v>2</v>
          </cell>
          <cell r="D304">
            <v>61</v>
          </cell>
          <cell r="S304">
            <v>9721</v>
          </cell>
          <cell r="T304">
            <v>3000</v>
          </cell>
          <cell r="U304">
            <v>1940</v>
          </cell>
        </row>
        <row r="305">
          <cell r="A305">
            <v>2</v>
          </cell>
          <cell r="D305">
            <v>61</v>
          </cell>
          <cell r="S305">
            <v>14880</v>
          </cell>
          <cell r="T305">
            <v>9000</v>
          </cell>
          <cell r="U305">
            <v>17462</v>
          </cell>
        </row>
        <row r="306">
          <cell r="A306">
            <v>2</v>
          </cell>
          <cell r="D306">
            <v>61</v>
          </cell>
          <cell r="S306">
            <v>12102</v>
          </cell>
          <cell r="T306">
            <v>12000</v>
          </cell>
          <cell r="U306">
            <v>11840</v>
          </cell>
        </row>
        <row r="307">
          <cell r="A307">
            <v>2</v>
          </cell>
          <cell r="D307">
            <v>61</v>
          </cell>
          <cell r="S307">
            <v>2976</v>
          </cell>
          <cell r="T307">
            <v>3000</v>
          </cell>
          <cell r="U307">
            <v>3880</v>
          </cell>
        </row>
        <row r="308">
          <cell r="A308">
            <v>2</v>
          </cell>
          <cell r="D308">
            <v>61</v>
          </cell>
          <cell r="S308">
            <v>4860</v>
          </cell>
          <cell r="T308">
            <v>3000</v>
          </cell>
          <cell r="U308">
            <v>4875</v>
          </cell>
        </row>
        <row r="309">
          <cell r="A309">
            <v>2</v>
          </cell>
          <cell r="D309">
            <v>61</v>
          </cell>
          <cell r="S309">
            <v>2182</v>
          </cell>
          <cell r="T309">
            <v>2000</v>
          </cell>
          <cell r="U309">
            <v>2885</v>
          </cell>
        </row>
        <row r="310">
          <cell r="A310">
            <v>2</v>
          </cell>
          <cell r="D310">
            <v>61</v>
          </cell>
          <cell r="S310">
            <v>4960</v>
          </cell>
          <cell r="T310">
            <v>4000</v>
          </cell>
          <cell r="U310">
            <v>3880</v>
          </cell>
        </row>
        <row r="311">
          <cell r="A311">
            <v>2</v>
          </cell>
          <cell r="D311">
            <v>61</v>
          </cell>
          <cell r="S311">
            <v>38886</v>
          </cell>
          <cell r="T311">
            <v>35000</v>
          </cell>
          <cell r="U311">
            <v>29103</v>
          </cell>
        </row>
        <row r="312">
          <cell r="A312">
            <v>2</v>
          </cell>
          <cell r="D312">
            <v>61</v>
          </cell>
          <cell r="S312">
            <v>29760</v>
          </cell>
          <cell r="T312">
            <v>30000</v>
          </cell>
          <cell r="U312">
            <v>29103</v>
          </cell>
        </row>
        <row r="313">
          <cell r="A313">
            <v>2</v>
          </cell>
          <cell r="D313">
            <v>61</v>
          </cell>
          <cell r="S313">
            <v>18550</v>
          </cell>
          <cell r="T313">
            <v>0</v>
          </cell>
          <cell r="U313">
            <v>0</v>
          </cell>
        </row>
        <row r="314">
          <cell r="A314">
            <v>2</v>
          </cell>
          <cell r="D314">
            <v>61</v>
          </cell>
          <cell r="S314">
            <v>99200</v>
          </cell>
          <cell r="T314">
            <v>80000</v>
          </cell>
          <cell r="U314">
            <v>97012</v>
          </cell>
        </row>
        <row r="315">
          <cell r="A315">
            <v>2</v>
          </cell>
          <cell r="D315">
            <v>61</v>
          </cell>
          <cell r="S315">
            <v>88800</v>
          </cell>
          <cell r="T315">
            <v>88000</v>
          </cell>
          <cell r="U315">
            <v>77610</v>
          </cell>
        </row>
        <row r="316">
          <cell r="A316">
            <v>2</v>
          </cell>
          <cell r="D316">
            <v>61</v>
          </cell>
          <cell r="S316">
            <v>49600</v>
          </cell>
          <cell r="T316">
            <v>5000</v>
          </cell>
          <cell r="U316">
            <v>48506</v>
          </cell>
        </row>
        <row r="317">
          <cell r="A317">
            <v>2</v>
          </cell>
          <cell r="D317">
            <v>61</v>
          </cell>
          <cell r="S317">
            <v>50000</v>
          </cell>
          <cell r="T317">
            <v>50000</v>
          </cell>
          <cell r="U317">
            <v>48506</v>
          </cell>
        </row>
        <row r="318">
          <cell r="A318">
            <v>2</v>
          </cell>
          <cell r="D318">
            <v>61</v>
          </cell>
          <cell r="S318">
            <v>52476</v>
          </cell>
          <cell r="T318">
            <v>50000</v>
          </cell>
          <cell r="U318">
            <v>48506</v>
          </cell>
        </row>
        <row r="319">
          <cell r="A319">
            <v>2</v>
          </cell>
          <cell r="D319">
            <v>61</v>
          </cell>
          <cell r="S319">
            <v>4960</v>
          </cell>
          <cell r="T319">
            <v>4000</v>
          </cell>
          <cell r="U319">
            <v>3880</v>
          </cell>
        </row>
        <row r="320">
          <cell r="A320">
            <v>2</v>
          </cell>
          <cell r="D320">
            <v>61</v>
          </cell>
          <cell r="S320">
            <v>4960</v>
          </cell>
          <cell r="T320">
            <v>5000</v>
          </cell>
          <cell r="U320">
            <v>4875</v>
          </cell>
        </row>
        <row r="321">
          <cell r="A321">
            <v>2</v>
          </cell>
          <cell r="D321">
            <v>61</v>
          </cell>
          <cell r="S321">
            <v>69440</v>
          </cell>
          <cell r="T321">
            <v>70000</v>
          </cell>
          <cell r="U321">
            <v>67908</v>
          </cell>
        </row>
        <row r="322">
          <cell r="A322">
            <v>2</v>
          </cell>
          <cell r="D322">
            <v>61</v>
          </cell>
          <cell r="S322">
            <v>0</v>
          </cell>
          <cell r="T322">
            <v>0</v>
          </cell>
          <cell r="U322">
            <v>29103</v>
          </cell>
        </row>
        <row r="323">
          <cell r="A323">
            <v>2</v>
          </cell>
          <cell r="D323">
            <v>61</v>
          </cell>
          <cell r="S323">
            <v>0</v>
          </cell>
          <cell r="T323">
            <v>0</v>
          </cell>
          <cell r="U323">
            <v>1492</v>
          </cell>
        </row>
        <row r="324">
          <cell r="A324">
            <v>2</v>
          </cell>
          <cell r="D324">
            <v>61</v>
          </cell>
          <cell r="S324">
            <v>0</v>
          </cell>
          <cell r="T324">
            <v>0</v>
          </cell>
          <cell r="U324">
            <v>40745</v>
          </cell>
        </row>
        <row r="325">
          <cell r="A325">
            <v>2</v>
          </cell>
          <cell r="D325">
            <v>61</v>
          </cell>
          <cell r="S325">
            <v>823188</v>
          </cell>
          <cell r="T325">
            <v>872000</v>
          </cell>
          <cell r="U325">
            <v>893000</v>
          </cell>
        </row>
        <row r="326">
          <cell r="A326">
            <v>2</v>
          </cell>
          <cell r="D326">
            <v>61</v>
          </cell>
          <cell r="S326">
            <v>1289</v>
          </cell>
          <cell r="T326">
            <v>1289</v>
          </cell>
          <cell r="U326">
            <v>1253</v>
          </cell>
        </row>
        <row r="327">
          <cell r="A327">
            <v>2</v>
          </cell>
          <cell r="D327">
            <v>61</v>
          </cell>
          <cell r="S327">
            <v>4960</v>
          </cell>
          <cell r="T327">
            <v>3000</v>
          </cell>
          <cell r="U327">
            <v>2915</v>
          </cell>
        </row>
        <row r="328">
          <cell r="A328">
            <v>2</v>
          </cell>
          <cell r="D328">
            <v>61</v>
          </cell>
          <cell r="S328">
            <v>4860</v>
          </cell>
          <cell r="T328">
            <v>1500</v>
          </cell>
          <cell r="U328">
            <v>1940</v>
          </cell>
        </row>
        <row r="329">
          <cell r="A329">
            <v>2</v>
          </cell>
          <cell r="D329">
            <v>61</v>
          </cell>
          <cell r="S329">
            <v>5952</v>
          </cell>
          <cell r="T329">
            <v>6000</v>
          </cell>
          <cell r="U329">
            <v>5820</v>
          </cell>
        </row>
        <row r="330">
          <cell r="A330">
            <v>2</v>
          </cell>
          <cell r="D330">
            <v>61</v>
          </cell>
          <cell r="S330">
            <v>2876</v>
          </cell>
          <cell r="T330">
            <v>1000</v>
          </cell>
          <cell r="U330">
            <v>0</v>
          </cell>
        </row>
        <row r="331">
          <cell r="A331">
            <v>2</v>
          </cell>
          <cell r="D331">
            <v>61</v>
          </cell>
          <cell r="S331">
            <v>2976</v>
          </cell>
          <cell r="T331">
            <v>1000</v>
          </cell>
          <cell r="U331">
            <v>2915</v>
          </cell>
        </row>
        <row r="332">
          <cell r="A332">
            <v>2</v>
          </cell>
          <cell r="D332">
            <v>61</v>
          </cell>
          <cell r="S332">
            <v>793</v>
          </cell>
          <cell r="T332">
            <v>782</v>
          </cell>
          <cell r="U332">
            <v>766</v>
          </cell>
        </row>
        <row r="333">
          <cell r="A333">
            <v>2</v>
          </cell>
          <cell r="D333">
            <v>61</v>
          </cell>
          <cell r="S333">
            <v>6944</v>
          </cell>
          <cell r="T333">
            <v>2500</v>
          </cell>
          <cell r="U333">
            <v>3383</v>
          </cell>
        </row>
        <row r="334">
          <cell r="A334">
            <v>2</v>
          </cell>
          <cell r="D334">
            <v>61</v>
          </cell>
          <cell r="S334">
            <v>9721</v>
          </cell>
          <cell r="T334">
            <v>8000</v>
          </cell>
          <cell r="U334">
            <v>3880</v>
          </cell>
        </row>
        <row r="335">
          <cell r="A335">
            <v>2</v>
          </cell>
          <cell r="D335">
            <v>61</v>
          </cell>
          <cell r="S335">
            <v>25000</v>
          </cell>
          <cell r="T335">
            <v>20000</v>
          </cell>
          <cell r="U335">
            <v>0</v>
          </cell>
        </row>
        <row r="336">
          <cell r="A336">
            <v>2</v>
          </cell>
          <cell r="D336">
            <v>61</v>
          </cell>
          <cell r="S336">
            <v>39680</v>
          </cell>
          <cell r="T336">
            <v>0</v>
          </cell>
          <cell r="U336">
            <v>0</v>
          </cell>
        </row>
        <row r="337">
          <cell r="A337">
            <v>2</v>
          </cell>
          <cell r="D337">
            <v>61</v>
          </cell>
          <cell r="S337">
            <v>4960</v>
          </cell>
          <cell r="T337">
            <v>0</v>
          </cell>
          <cell r="U337">
            <v>0</v>
          </cell>
        </row>
        <row r="338">
          <cell r="A338">
            <v>2</v>
          </cell>
          <cell r="D338">
            <v>61</v>
          </cell>
          <cell r="S338">
            <v>992</v>
          </cell>
          <cell r="T338">
            <v>0</v>
          </cell>
          <cell r="U338">
            <v>0</v>
          </cell>
        </row>
        <row r="339">
          <cell r="A339">
            <v>2</v>
          </cell>
          <cell r="D339">
            <v>61</v>
          </cell>
          <cell r="S339">
            <v>49600</v>
          </cell>
          <cell r="T339">
            <v>0</v>
          </cell>
          <cell r="U339">
            <v>0</v>
          </cell>
        </row>
        <row r="340">
          <cell r="A340">
            <v>2</v>
          </cell>
          <cell r="D340">
            <v>61</v>
          </cell>
          <cell r="S340">
            <v>39680</v>
          </cell>
          <cell r="T340">
            <v>0</v>
          </cell>
          <cell r="U340">
            <v>0</v>
          </cell>
        </row>
        <row r="341">
          <cell r="A341">
            <v>2</v>
          </cell>
          <cell r="D341">
            <v>61</v>
          </cell>
          <cell r="S341">
            <v>4960</v>
          </cell>
          <cell r="T341">
            <v>0</v>
          </cell>
          <cell r="U341">
            <v>0</v>
          </cell>
        </row>
        <row r="342">
          <cell r="A342">
            <v>2</v>
          </cell>
          <cell r="D342">
            <v>61</v>
          </cell>
          <cell r="S342">
            <v>992</v>
          </cell>
          <cell r="T342">
            <v>0</v>
          </cell>
          <cell r="U342">
            <v>0</v>
          </cell>
        </row>
        <row r="343">
          <cell r="A343">
            <v>2</v>
          </cell>
          <cell r="D343">
            <v>61</v>
          </cell>
          <cell r="S343">
            <v>49600</v>
          </cell>
          <cell r="T343">
            <v>0</v>
          </cell>
          <cell r="U343">
            <v>0</v>
          </cell>
        </row>
        <row r="344">
          <cell r="A344">
            <v>2</v>
          </cell>
          <cell r="D344">
            <v>61</v>
          </cell>
          <cell r="S344">
            <v>983188</v>
          </cell>
          <cell r="T344">
            <v>903000</v>
          </cell>
          <cell r="U344">
            <v>926000</v>
          </cell>
        </row>
        <row r="345">
          <cell r="A345">
            <v>2</v>
          </cell>
          <cell r="D345">
            <v>61</v>
          </cell>
          <cell r="S345">
            <v>1289</v>
          </cell>
          <cell r="T345">
            <v>1289</v>
          </cell>
          <cell r="U345">
            <v>1253</v>
          </cell>
        </row>
        <row r="346">
          <cell r="A346">
            <v>2</v>
          </cell>
          <cell r="D346">
            <v>61</v>
          </cell>
          <cell r="S346">
            <v>4960</v>
          </cell>
          <cell r="T346">
            <v>5000</v>
          </cell>
          <cell r="U346">
            <v>2915</v>
          </cell>
        </row>
        <row r="347">
          <cell r="A347">
            <v>2</v>
          </cell>
          <cell r="D347">
            <v>61</v>
          </cell>
          <cell r="S347">
            <v>4860</v>
          </cell>
          <cell r="T347">
            <v>5000</v>
          </cell>
          <cell r="U347">
            <v>1940</v>
          </cell>
        </row>
        <row r="348">
          <cell r="A348">
            <v>2</v>
          </cell>
          <cell r="D348">
            <v>61</v>
          </cell>
          <cell r="S348">
            <v>5952</v>
          </cell>
          <cell r="T348">
            <v>6000</v>
          </cell>
          <cell r="U348">
            <v>5820</v>
          </cell>
        </row>
        <row r="349">
          <cell r="A349">
            <v>2</v>
          </cell>
          <cell r="D349">
            <v>61</v>
          </cell>
          <cell r="S349">
            <v>2876</v>
          </cell>
          <cell r="T349">
            <v>500</v>
          </cell>
          <cell r="U349">
            <v>1940</v>
          </cell>
        </row>
        <row r="350">
          <cell r="A350">
            <v>2</v>
          </cell>
          <cell r="D350">
            <v>61</v>
          </cell>
          <cell r="S350">
            <v>2976</v>
          </cell>
          <cell r="T350">
            <v>500</v>
          </cell>
          <cell r="U350">
            <v>2905</v>
          </cell>
        </row>
        <row r="351">
          <cell r="A351">
            <v>2</v>
          </cell>
          <cell r="D351">
            <v>61</v>
          </cell>
          <cell r="S351">
            <v>793</v>
          </cell>
          <cell r="T351">
            <v>782</v>
          </cell>
          <cell r="U351">
            <v>766</v>
          </cell>
        </row>
        <row r="352">
          <cell r="A352">
            <v>2</v>
          </cell>
          <cell r="D352">
            <v>61</v>
          </cell>
          <cell r="S352">
            <v>6944</v>
          </cell>
          <cell r="T352">
            <v>5500</v>
          </cell>
          <cell r="U352">
            <v>5820</v>
          </cell>
        </row>
        <row r="353">
          <cell r="A353">
            <v>2</v>
          </cell>
          <cell r="D353">
            <v>61</v>
          </cell>
          <cell r="S353">
            <v>9721</v>
          </cell>
          <cell r="T353">
            <v>6500</v>
          </cell>
          <cell r="U353">
            <v>4855</v>
          </cell>
        </row>
        <row r="354">
          <cell r="A354">
            <v>2</v>
          </cell>
          <cell r="D354">
            <v>61</v>
          </cell>
          <cell r="S354">
            <v>148055</v>
          </cell>
          <cell r="T354">
            <v>168000</v>
          </cell>
          <cell r="U354">
            <v>175000</v>
          </cell>
        </row>
        <row r="355">
          <cell r="A355">
            <v>2</v>
          </cell>
          <cell r="D355">
            <v>61</v>
          </cell>
          <cell r="S355">
            <v>1289</v>
          </cell>
          <cell r="T355">
            <v>1284</v>
          </cell>
          <cell r="U355">
            <v>1243</v>
          </cell>
        </row>
        <row r="356">
          <cell r="A356">
            <v>2</v>
          </cell>
          <cell r="D356">
            <v>61</v>
          </cell>
          <cell r="S356">
            <v>4960</v>
          </cell>
          <cell r="T356">
            <v>5000</v>
          </cell>
          <cell r="U356">
            <v>1940</v>
          </cell>
        </row>
        <row r="357">
          <cell r="A357">
            <v>2</v>
          </cell>
          <cell r="D357">
            <v>61</v>
          </cell>
          <cell r="S357">
            <v>4860</v>
          </cell>
          <cell r="T357">
            <v>2500</v>
          </cell>
          <cell r="U357">
            <v>1940</v>
          </cell>
        </row>
        <row r="358">
          <cell r="A358">
            <v>2</v>
          </cell>
          <cell r="D358">
            <v>61</v>
          </cell>
          <cell r="S358">
            <v>2976</v>
          </cell>
          <cell r="T358">
            <v>1000</v>
          </cell>
          <cell r="U358">
            <v>2915</v>
          </cell>
        </row>
        <row r="359">
          <cell r="A359">
            <v>2</v>
          </cell>
          <cell r="D359">
            <v>61</v>
          </cell>
          <cell r="S359">
            <v>6944</v>
          </cell>
          <cell r="T359">
            <v>2500</v>
          </cell>
          <cell r="U359">
            <v>2915</v>
          </cell>
        </row>
        <row r="360">
          <cell r="A360">
            <v>2</v>
          </cell>
          <cell r="D360">
            <v>61</v>
          </cell>
          <cell r="S360">
            <v>9721</v>
          </cell>
          <cell r="T360">
            <v>4000</v>
          </cell>
          <cell r="U360">
            <v>4875</v>
          </cell>
        </row>
        <row r="361">
          <cell r="A361">
            <v>2</v>
          </cell>
          <cell r="D361">
            <v>61</v>
          </cell>
          <cell r="S361">
            <v>6249</v>
          </cell>
          <cell r="T361">
            <v>6300</v>
          </cell>
          <cell r="U361">
            <v>3134</v>
          </cell>
        </row>
        <row r="362">
          <cell r="A362">
            <v>2</v>
          </cell>
          <cell r="D362">
            <v>61</v>
          </cell>
          <cell r="S362">
            <v>776994</v>
          </cell>
          <cell r="T362">
            <v>658000</v>
          </cell>
          <cell r="U362">
            <v>693000</v>
          </cell>
        </row>
        <row r="363">
          <cell r="A363">
            <v>2</v>
          </cell>
          <cell r="D363">
            <v>61</v>
          </cell>
          <cell r="S363">
            <v>0</v>
          </cell>
          <cell r="T363">
            <v>58063</v>
          </cell>
          <cell r="U363">
            <v>0</v>
          </cell>
        </row>
        <row r="364">
          <cell r="A364">
            <v>2</v>
          </cell>
          <cell r="D364">
            <v>61</v>
          </cell>
          <cell r="S364">
            <v>694</v>
          </cell>
          <cell r="T364">
            <v>694</v>
          </cell>
          <cell r="U364">
            <v>696</v>
          </cell>
        </row>
        <row r="365">
          <cell r="A365">
            <v>2</v>
          </cell>
          <cell r="D365">
            <v>61</v>
          </cell>
          <cell r="S365">
            <v>19840</v>
          </cell>
          <cell r="T365">
            <v>10000</v>
          </cell>
          <cell r="U365">
            <v>19402</v>
          </cell>
        </row>
        <row r="366">
          <cell r="A366">
            <v>2</v>
          </cell>
          <cell r="D366">
            <v>61</v>
          </cell>
          <cell r="S366">
            <v>2976</v>
          </cell>
          <cell r="T366">
            <v>1000</v>
          </cell>
          <cell r="U366">
            <v>975</v>
          </cell>
        </row>
        <row r="367">
          <cell r="A367">
            <v>2</v>
          </cell>
          <cell r="D367">
            <v>61</v>
          </cell>
          <cell r="S367">
            <v>2480</v>
          </cell>
          <cell r="T367">
            <v>1000</v>
          </cell>
          <cell r="U367">
            <v>2437</v>
          </cell>
        </row>
        <row r="368">
          <cell r="A368">
            <v>2</v>
          </cell>
          <cell r="D368">
            <v>61</v>
          </cell>
          <cell r="S368">
            <v>3968</v>
          </cell>
          <cell r="T368">
            <v>4000</v>
          </cell>
          <cell r="U368">
            <v>9701</v>
          </cell>
        </row>
        <row r="369">
          <cell r="A369">
            <v>2</v>
          </cell>
          <cell r="D369">
            <v>61</v>
          </cell>
          <cell r="S369">
            <v>2579</v>
          </cell>
          <cell r="T369">
            <v>2579</v>
          </cell>
          <cell r="U369">
            <v>3880</v>
          </cell>
        </row>
        <row r="370">
          <cell r="A370">
            <v>2</v>
          </cell>
          <cell r="D370">
            <v>61</v>
          </cell>
          <cell r="S370">
            <v>3472</v>
          </cell>
          <cell r="T370">
            <v>3000</v>
          </cell>
          <cell r="U370">
            <v>3582</v>
          </cell>
        </row>
        <row r="371">
          <cell r="A371">
            <v>2</v>
          </cell>
          <cell r="D371">
            <v>61</v>
          </cell>
          <cell r="S371">
            <v>0</v>
          </cell>
          <cell r="T371">
            <v>0</v>
          </cell>
          <cell r="U371">
            <v>76445</v>
          </cell>
        </row>
        <row r="372">
          <cell r="A372">
            <v>2</v>
          </cell>
          <cell r="D372">
            <v>61</v>
          </cell>
          <cell r="S372">
            <v>26188</v>
          </cell>
          <cell r="T372">
            <v>22000</v>
          </cell>
          <cell r="U372">
            <v>29103</v>
          </cell>
        </row>
        <row r="373">
          <cell r="A373">
            <v>2</v>
          </cell>
          <cell r="D373">
            <v>61</v>
          </cell>
          <cell r="S373">
            <v>1488</v>
          </cell>
          <cell r="T373">
            <v>800</v>
          </cell>
          <cell r="U373">
            <v>1454</v>
          </cell>
        </row>
        <row r="374">
          <cell r="A374">
            <v>2</v>
          </cell>
          <cell r="D374">
            <v>61</v>
          </cell>
          <cell r="S374">
            <v>1785</v>
          </cell>
          <cell r="T374">
            <v>1800</v>
          </cell>
          <cell r="U374">
            <v>1746</v>
          </cell>
        </row>
        <row r="375">
          <cell r="A375">
            <v>2</v>
          </cell>
          <cell r="D375">
            <v>61</v>
          </cell>
          <cell r="S375">
            <v>52576</v>
          </cell>
          <cell r="T375">
            <v>53000</v>
          </cell>
          <cell r="U375">
            <v>58207</v>
          </cell>
        </row>
        <row r="376">
          <cell r="A376">
            <v>2</v>
          </cell>
          <cell r="D376">
            <v>61</v>
          </cell>
          <cell r="S376">
            <v>2182298</v>
          </cell>
          <cell r="T376">
            <v>1875000</v>
          </cell>
          <cell r="U376">
            <v>1590000</v>
          </cell>
        </row>
        <row r="377">
          <cell r="A377">
            <v>2</v>
          </cell>
          <cell r="D377">
            <v>61</v>
          </cell>
          <cell r="S377">
            <v>116945</v>
          </cell>
          <cell r="T377">
            <v>137000</v>
          </cell>
          <cell r="U377">
            <v>216000</v>
          </cell>
        </row>
        <row r="378">
          <cell r="A378">
            <v>2</v>
          </cell>
          <cell r="D378">
            <v>61</v>
          </cell>
          <cell r="S378">
            <v>0</v>
          </cell>
          <cell r="T378">
            <v>141552</v>
          </cell>
          <cell r="U378">
            <v>0</v>
          </cell>
        </row>
        <row r="379">
          <cell r="A379">
            <v>2</v>
          </cell>
          <cell r="D379">
            <v>61</v>
          </cell>
          <cell r="S379">
            <v>1984</v>
          </cell>
          <cell r="T379">
            <v>1984</v>
          </cell>
          <cell r="U379">
            <v>1940</v>
          </cell>
        </row>
        <row r="380">
          <cell r="A380">
            <v>2</v>
          </cell>
          <cell r="D380">
            <v>61</v>
          </cell>
          <cell r="S380">
            <v>16864</v>
          </cell>
          <cell r="T380">
            <v>16864</v>
          </cell>
          <cell r="U380">
            <v>16487</v>
          </cell>
        </row>
        <row r="381">
          <cell r="A381">
            <v>2</v>
          </cell>
          <cell r="D381">
            <v>61</v>
          </cell>
          <cell r="S381">
            <v>40870</v>
          </cell>
          <cell r="T381">
            <v>20000</v>
          </cell>
          <cell r="U381">
            <v>19402</v>
          </cell>
        </row>
        <row r="382">
          <cell r="A382">
            <v>2</v>
          </cell>
          <cell r="D382">
            <v>61</v>
          </cell>
          <cell r="S382">
            <v>79360</v>
          </cell>
          <cell r="T382">
            <v>70000</v>
          </cell>
          <cell r="U382">
            <v>77610</v>
          </cell>
        </row>
        <row r="383">
          <cell r="A383">
            <v>2</v>
          </cell>
          <cell r="D383">
            <v>61</v>
          </cell>
          <cell r="S383">
            <v>8729</v>
          </cell>
          <cell r="T383">
            <v>8800</v>
          </cell>
          <cell r="U383">
            <v>9701</v>
          </cell>
        </row>
        <row r="384">
          <cell r="A384">
            <v>2</v>
          </cell>
          <cell r="D384">
            <v>61</v>
          </cell>
          <cell r="S384">
            <v>17459</v>
          </cell>
          <cell r="T384">
            <v>10000</v>
          </cell>
          <cell r="U384">
            <v>9701</v>
          </cell>
        </row>
        <row r="385">
          <cell r="A385">
            <v>2</v>
          </cell>
          <cell r="D385">
            <v>61</v>
          </cell>
          <cell r="S385">
            <v>99200</v>
          </cell>
          <cell r="T385">
            <v>70000</v>
          </cell>
          <cell r="U385">
            <v>135817</v>
          </cell>
        </row>
        <row r="386">
          <cell r="A386">
            <v>2</v>
          </cell>
          <cell r="D386">
            <v>61</v>
          </cell>
          <cell r="S386">
            <v>7737</v>
          </cell>
          <cell r="T386">
            <v>6000</v>
          </cell>
          <cell r="U386">
            <v>7512</v>
          </cell>
        </row>
        <row r="387">
          <cell r="A387">
            <v>2</v>
          </cell>
          <cell r="D387">
            <v>61</v>
          </cell>
          <cell r="S387">
            <v>84320</v>
          </cell>
          <cell r="T387">
            <v>84320</v>
          </cell>
          <cell r="U387">
            <v>81789</v>
          </cell>
        </row>
        <row r="388">
          <cell r="A388">
            <v>2</v>
          </cell>
          <cell r="D388">
            <v>61</v>
          </cell>
          <cell r="S388">
            <v>208320</v>
          </cell>
          <cell r="T388">
            <v>208000</v>
          </cell>
          <cell r="U388">
            <v>242531</v>
          </cell>
        </row>
        <row r="389">
          <cell r="A389">
            <v>2</v>
          </cell>
          <cell r="D389">
            <v>61</v>
          </cell>
          <cell r="S389">
            <v>198400</v>
          </cell>
          <cell r="T389">
            <v>198400</v>
          </cell>
          <cell r="U389">
            <v>194025</v>
          </cell>
        </row>
        <row r="390">
          <cell r="A390">
            <v>2</v>
          </cell>
          <cell r="D390">
            <v>61</v>
          </cell>
          <cell r="S390">
            <v>39680</v>
          </cell>
          <cell r="T390">
            <v>60000</v>
          </cell>
          <cell r="U390">
            <v>58207</v>
          </cell>
        </row>
        <row r="391">
          <cell r="A391">
            <v>2</v>
          </cell>
          <cell r="D391">
            <v>61</v>
          </cell>
          <cell r="S391">
            <v>49600</v>
          </cell>
          <cell r="T391">
            <v>50000</v>
          </cell>
          <cell r="U391">
            <v>48506</v>
          </cell>
        </row>
        <row r="392">
          <cell r="A392">
            <v>2</v>
          </cell>
          <cell r="D392">
            <v>61</v>
          </cell>
          <cell r="S392">
            <v>59520</v>
          </cell>
          <cell r="T392">
            <v>0</v>
          </cell>
          <cell r="U392">
            <v>0</v>
          </cell>
        </row>
        <row r="393">
          <cell r="A393">
            <v>2</v>
          </cell>
          <cell r="D393">
            <v>61</v>
          </cell>
          <cell r="S393">
            <v>38886</v>
          </cell>
          <cell r="T393">
            <v>0</v>
          </cell>
          <cell r="U393">
            <v>38805</v>
          </cell>
        </row>
        <row r="394">
          <cell r="A394">
            <v>2</v>
          </cell>
          <cell r="D394">
            <v>61</v>
          </cell>
          <cell r="S394">
            <v>49600</v>
          </cell>
          <cell r="T394">
            <v>25000</v>
          </cell>
          <cell r="U394">
            <v>48506</v>
          </cell>
        </row>
        <row r="395">
          <cell r="A395">
            <v>2</v>
          </cell>
          <cell r="D395">
            <v>61</v>
          </cell>
          <cell r="S395">
            <v>35017</v>
          </cell>
          <cell r="T395">
            <v>35000</v>
          </cell>
          <cell r="U395">
            <v>33949</v>
          </cell>
        </row>
        <row r="396">
          <cell r="A396">
            <v>2</v>
          </cell>
          <cell r="D396">
            <v>61</v>
          </cell>
          <cell r="S396">
            <v>992</v>
          </cell>
          <cell r="T396">
            <v>1000</v>
          </cell>
          <cell r="U396">
            <v>975</v>
          </cell>
        </row>
        <row r="397">
          <cell r="A397">
            <v>2</v>
          </cell>
          <cell r="D397">
            <v>61</v>
          </cell>
          <cell r="S397">
            <v>1984</v>
          </cell>
          <cell r="T397">
            <v>2000</v>
          </cell>
          <cell r="U397">
            <v>1940</v>
          </cell>
        </row>
        <row r="398">
          <cell r="A398">
            <v>2</v>
          </cell>
          <cell r="D398">
            <v>61</v>
          </cell>
          <cell r="S398">
            <v>61900</v>
          </cell>
          <cell r="T398">
            <v>50000</v>
          </cell>
          <cell r="U398">
            <v>60147</v>
          </cell>
        </row>
        <row r="399">
          <cell r="A399">
            <v>2</v>
          </cell>
          <cell r="D399">
            <v>61</v>
          </cell>
          <cell r="S399">
            <v>467602</v>
          </cell>
          <cell r="T399">
            <v>0</v>
          </cell>
          <cell r="U399">
            <v>0</v>
          </cell>
        </row>
        <row r="400">
          <cell r="A400">
            <v>2</v>
          </cell>
          <cell r="D400">
            <v>61</v>
          </cell>
          <cell r="S400">
            <v>420871</v>
          </cell>
          <cell r="T400">
            <v>420000</v>
          </cell>
          <cell r="U400">
            <v>194000</v>
          </cell>
        </row>
        <row r="401">
          <cell r="A401">
            <v>2</v>
          </cell>
          <cell r="D401">
            <v>61</v>
          </cell>
          <cell r="S401">
            <v>111831</v>
          </cell>
          <cell r="T401">
            <v>0</v>
          </cell>
          <cell r="U401">
            <v>0</v>
          </cell>
        </row>
        <row r="402">
          <cell r="A402">
            <v>2</v>
          </cell>
          <cell r="D402">
            <v>61</v>
          </cell>
          <cell r="S402">
            <v>694</v>
          </cell>
          <cell r="T402">
            <v>700</v>
          </cell>
          <cell r="U402">
            <v>696</v>
          </cell>
        </row>
        <row r="403">
          <cell r="A403">
            <v>2</v>
          </cell>
          <cell r="D403">
            <v>61</v>
          </cell>
          <cell r="S403">
            <v>3868</v>
          </cell>
          <cell r="T403">
            <v>3700</v>
          </cell>
          <cell r="U403">
            <v>3482</v>
          </cell>
        </row>
        <row r="404">
          <cell r="A404">
            <v>2</v>
          </cell>
          <cell r="D404">
            <v>61</v>
          </cell>
          <cell r="S404">
            <v>1587</v>
          </cell>
          <cell r="T404">
            <v>1587</v>
          </cell>
          <cell r="U404">
            <v>1542</v>
          </cell>
        </row>
        <row r="405">
          <cell r="A405">
            <v>2</v>
          </cell>
          <cell r="D405">
            <v>61</v>
          </cell>
          <cell r="S405">
            <v>7440</v>
          </cell>
          <cell r="T405">
            <v>5000</v>
          </cell>
          <cell r="U405">
            <v>7263</v>
          </cell>
        </row>
        <row r="406">
          <cell r="A406">
            <v>2</v>
          </cell>
          <cell r="D406">
            <v>61</v>
          </cell>
          <cell r="S406">
            <v>165267</v>
          </cell>
          <cell r="T406">
            <v>165267</v>
          </cell>
          <cell r="U406">
            <v>164921</v>
          </cell>
        </row>
        <row r="407">
          <cell r="A407">
            <v>2</v>
          </cell>
          <cell r="D407">
            <v>61</v>
          </cell>
          <cell r="S407">
            <v>57536</v>
          </cell>
          <cell r="T407">
            <v>57236</v>
          </cell>
          <cell r="U407">
            <v>56267</v>
          </cell>
        </row>
        <row r="408">
          <cell r="A408">
            <v>2</v>
          </cell>
          <cell r="D408">
            <v>61</v>
          </cell>
          <cell r="S408">
            <v>291648</v>
          </cell>
          <cell r="T408">
            <v>291648</v>
          </cell>
          <cell r="U408">
            <v>283276</v>
          </cell>
        </row>
        <row r="409">
          <cell r="A409">
            <v>2</v>
          </cell>
          <cell r="D409">
            <v>61</v>
          </cell>
          <cell r="S409">
            <v>97216</v>
          </cell>
          <cell r="T409">
            <v>97216</v>
          </cell>
          <cell r="U409">
            <v>95072</v>
          </cell>
        </row>
        <row r="410">
          <cell r="A410">
            <v>2</v>
          </cell>
          <cell r="D410">
            <v>61</v>
          </cell>
          <cell r="S410">
            <v>48608</v>
          </cell>
          <cell r="T410">
            <v>48608</v>
          </cell>
          <cell r="U410">
            <v>48506</v>
          </cell>
        </row>
        <row r="411">
          <cell r="A411">
            <v>2</v>
          </cell>
          <cell r="D411">
            <v>61</v>
          </cell>
          <cell r="S411">
            <v>30156</v>
          </cell>
          <cell r="T411">
            <v>20000</v>
          </cell>
          <cell r="U411">
            <v>19402</v>
          </cell>
        </row>
        <row r="412">
          <cell r="A412">
            <v>2</v>
          </cell>
          <cell r="D412">
            <v>61</v>
          </cell>
          <cell r="S412">
            <v>38886</v>
          </cell>
          <cell r="T412">
            <v>38886</v>
          </cell>
          <cell r="U412">
            <v>0</v>
          </cell>
        </row>
        <row r="413">
          <cell r="A413">
            <v>2</v>
          </cell>
          <cell r="D413">
            <v>61</v>
          </cell>
          <cell r="S413">
            <v>1264492</v>
          </cell>
          <cell r="T413">
            <v>1272000</v>
          </cell>
          <cell r="U413">
            <v>1173000</v>
          </cell>
        </row>
        <row r="414">
          <cell r="A414">
            <v>2</v>
          </cell>
          <cell r="D414">
            <v>61</v>
          </cell>
          <cell r="S414">
            <v>1289</v>
          </cell>
          <cell r="T414">
            <v>1289</v>
          </cell>
          <cell r="U414">
            <v>1293</v>
          </cell>
        </row>
        <row r="415">
          <cell r="A415">
            <v>2</v>
          </cell>
          <cell r="D415">
            <v>61</v>
          </cell>
          <cell r="S415">
            <v>4166</v>
          </cell>
          <cell r="T415">
            <v>4200</v>
          </cell>
          <cell r="U415">
            <v>4875</v>
          </cell>
        </row>
        <row r="416">
          <cell r="A416">
            <v>2</v>
          </cell>
          <cell r="D416">
            <v>61</v>
          </cell>
          <cell r="S416">
            <v>3769</v>
          </cell>
          <cell r="T416">
            <v>3769</v>
          </cell>
          <cell r="U416">
            <v>3681</v>
          </cell>
        </row>
        <row r="417">
          <cell r="A417">
            <v>2</v>
          </cell>
          <cell r="D417">
            <v>61</v>
          </cell>
          <cell r="S417">
            <v>8531</v>
          </cell>
          <cell r="T417">
            <v>6000</v>
          </cell>
          <cell r="U417">
            <v>7761</v>
          </cell>
        </row>
        <row r="418">
          <cell r="A418">
            <v>2</v>
          </cell>
          <cell r="D418">
            <v>61</v>
          </cell>
          <cell r="S418">
            <v>194432</v>
          </cell>
          <cell r="T418">
            <v>130000</v>
          </cell>
          <cell r="U418">
            <v>4975</v>
          </cell>
        </row>
        <row r="419">
          <cell r="A419">
            <v>2</v>
          </cell>
          <cell r="D419">
            <v>61</v>
          </cell>
          <cell r="S419">
            <v>0</v>
          </cell>
          <cell r="T419">
            <v>0</v>
          </cell>
          <cell r="U419">
            <v>189050</v>
          </cell>
        </row>
        <row r="420">
          <cell r="A420">
            <v>2</v>
          </cell>
          <cell r="D420">
            <v>61</v>
          </cell>
          <cell r="S420">
            <v>14880</v>
          </cell>
          <cell r="T420">
            <v>15000</v>
          </cell>
          <cell r="U420">
            <v>33929</v>
          </cell>
        </row>
        <row r="421">
          <cell r="A421">
            <v>2</v>
          </cell>
          <cell r="D421">
            <v>61</v>
          </cell>
          <cell r="S421">
            <v>1639609</v>
          </cell>
          <cell r="T421">
            <v>1828000</v>
          </cell>
          <cell r="U421">
            <v>1833000</v>
          </cell>
        </row>
        <row r="422">
          <cell r="A422">
            <v>2</v>
          </cell>
          <cell r="D422">
            <v>61</v>
          </cell>
          <cell r="S422">
            <v>1289</v>
          </cell>
          <cell r="T422">
            <v>1284</v>
          </cell>
          <cell r="U422">
            <v>1293</v>
          </cell>
        </row>
        <row r="423">
          <cell r="A423">
            <v>2</v>
          </cell>
          <cell r="D423">
            <v>61</v>
          </cell>
          <cell r="S423">
            <v>33913</v>
          </cell>
          <cell r="T423">
            <v>30000</v>
          </cell>
          <cell r="U423">
            <v>32039</v>
          </cell>
        </row>
        <row r="424">
          <cell r="A424">
            <v>2</v>
          </cell>
          <cell r="D424">
            <v>61</v>
          </cell>
          <cell r="S424">
            <v>3968</v>
          </cell>
          <cell r="T424">
            <v>1500</v>
          </cell>
          <cell r="U424">
            <v>1492</v>
          </cell>
        </row>
        <row r="425">
          <cell r="A425">
            <v>2</v>
          </cell>
          <cell r="D425">
            <v>61</v>
          </cell>
          <cell r="S425">
            <v>1488</v>
          </cell>
          <cell r="T425">
            <v>3500</v>
          </cell>
          <cell r="U425">
            <v>3383</v>
          </cell>
        </row>
        <row r="426">
          <cell r="A426">
            <v>2</v>
          </cell>
          <cell r="D426">
            <v>61</v>
          </cell>
          <cell r="S426">
            <v>11705</v>
          </cell>
          <cell r="T426">
            <v>11705</v>
          </cell>
          <cell r="U426">
            <v>11343</v>
          </cell>
        </row>
        <row r="427">
          <cell r="A427">
            <v>2</v>
          </cell>
          <cell r="D427">
            <v>61</v>
          </cell>
          <cell r="S427">
            <v>49600</v>
          </cell>
          <cell r="T427">
            <v>35000</v>
          </cell>
          <cell r="U427">
            <v>48118</v>
          </cell>
        </row>
        <row r="428">
          <cell r="A428">
            <v>2</v>
          </cell>
          <cell r="D428">
            <v>61</v>
          </cell>
          <cell r="S428">
            <v>1600</v>
          </cell>
          <cell r="T428">
            <v>1600</v>
          </cell>
          <cell r="U428">
            <v>1552</v>
          </cell>
        </row>
        <row r="429">
          <cell r="A429">
            <v>2</v>
          </cell>
          <cell r="D429">
            <v>61</v>
          </cell>
          <cell r="S429">
            <v>793</v>
          </cell>
          <cell r="T429">
            <v>6000</v>
          </cell>
          <cell r="U429">
            <v>5820</v>
          </cell>
        </row>
        <row r="430">
          <cell r="A430">
            <v>2</v>
          </cell>
          <cell r="D430">
            <v>61</v>
          </cell>
          <cell r="S430">
            <v>29760</v>
          </cell>
          <cell r="T430">
            <v>45161</v>
          </cell>
          <cell r="U430">
            <v>6169</v>
          </cell>
        </row>
        <row r="431">
          <cell r="A431">
            <v>2</v>
          </cell>
          <cell r="D431">
            <v>61</v>
          </cell>
          <cell r="S431">
            <v>992000</v>
          </cell>
          <cell r="T431">
            <v>800000</v>
          </cell>
          <cell r="U431">
            <v>800000</v>
          </cell>
        </row>
        <row r="432">
          <cell r="A432">
            <v>2</v>
          </cell>
          <cell r="D432">
            <v>61</v>
          </cell>
          <cell r="S432">
            <v>18649</v>
          </cell>
          <cell r="T432">
            <v>16000</v>
          </cell>
          <cell r="U432">
            <v>18109</v>
          </cell>
        </row>
        <row r="433">
          <cell r="A433">
            <v>2</v>
          </cell>
          <cell r="D433">
            <v>61</v>
          </cell>
          <cell r="S433">
            <v>23808</v>
          </cell>
          <cell r="T433">
            <v>23800</v>
          </cell>
          <cell r="U433">
            <v>27163</v>
          </cell>
        </row>
        <row r="434">
          <cell r="A434">
            <v>2</v>
          </cell>
          <cell r="D434">
            <v>61</v>
          </cell>
          <cell r="S434">
            <v>1488</v>
          </cell>
          <cell r="T434">
            <v>1400</v>
          </cell>
          <cell r="U434">
            <v>1393</v>
          </cell>
        </row>
        <row r="435">
          <cell r="A435">
            <v>2</v>
          </cell>
          <cell r="D435">
            <v>61</v>
          </cell>
          <cell r="S435">
            <v>52476</v>
          </cell>
          <cell r="T435">
            <v>54000</v>
          </cell>
          <cell r="U435">
            <v>52386</v>
          </cell>
        </row>
        <row r="436">
          <cell r="A436">
            <v>2</v>
          </cell>
          <cell r="D436">
            <v>61</v>
          </cell>
          <cell r="S436">
            <v>305982</v>
          </cell>
          <cell r="T436">
            <v>348000</v>
          </cell>
          <cell r="U436">
            <v>503000</v>
          </cell>
        </row>
        <row r="437">
          <cell r="A437">
            <v>2</v>
          </cell>
          <cell r="D437">
            <v>61</v>
          </cell>
          <cell r="S437">
            <v>29760</v>
          </cell>
          <cell r="T437">
            <v>22000</v>
          </cell>
          <cell r="U437">
            <v>38805</v>
          </cell>
        </row>
        <row r="438">
          <cell r="A438">
            <v>2</v>
          </cell>
          <cell r="D438">
            <v>61</v>
          </cell>
          <cell r="S438">
            <v>992</v>
          </cell>
          <cell r="T438">
            <v>300</v>
          </cell>
          <cell r="U438">
            <v>995</v>
          </cell>
        </row>
        <row r="439">
          <cell r="A439">
            <v>2</v>
          </cell>
          <cell r="D439">
            <v>61</v>
          </cell>
          <cell r="S439">
            <v>49600</v>
          </cell>
          <cell r="T439">
            <v>49600</v>
          </cell>
          <cell r="U439">
            <v>48506</v>
          </cell>
        </row>
        <row r="440">
          <cell r="A440">
            <v>2</v>
          </cell>
          <cell r="D440">
            <v>61</v>
          </cell>
          <cell r="S440">
            <v>0</v>
          </cell>
          <cell r="T440">
            <v>0</v>
          </cell>
          <cell r="U440">
            <v>3880</v>
          </cell>
        </row>
        <row r="441">
          <cell r="A441">
            <v>2</v>
          </cell>
          <cell r="D441">
            <v>61</v>
          </cell>
          <cell r="S441">
            <v>14880</v>
          </cell>
          <cell r="T441">
            <v>13100</v>
          </cell>
          <cell r="U441">
            <v>14576</v>
          </cell>
        </row>
        <row r="442">
          <cell r="A442">
            <v>2</v>
          </cell>
          <cell r="D442">
            <v>61</v>
          </cell>
          <cell r="S442">
            <v>49600</v>
          </cell>
          <cell r="T442">
            <v>20000</v>
          </cell>
          <cell r="U442">
            <v>48506</v>
          </cell>
        </row>
        <row r="443">
          <cell r="A443">
            <v>2</v>
          </cell>
          <cell r="D443">
            <v>61</v>
          </cell>
          <cell r="S443">
            <v>99200</v>
          </cell>
          <cell r="T443">
            <v>0</v>
          </cell>
          <cell r="U443">
            <v>0</v>
          </cell>
        </row>
        <row r="444">
          <cell r="A444">
            <v>2</v>
          </cell>
          <cell r="D444">
            <v>62</v>
          </cell>
          <cell r="S444">
            <v>1201422</v>
          </cell>
          <cell r="T444">
            <v>964000</v>
          </cell>
          <cell r="U444">
            <v>978000</v>
          </cell>
        </row>
        <row r="445">
          <cell r="A445">
            <v>2</v>
          </cell>
          <cell r="D445">
            <v>62</v>
          </cell>
          <cell r="S445">
            <v>0</v>
          </cell>
          <cell r="T445">
            <v>363670</v>
          </cell>
          <cell r="U445">
            <v>0</v>
          </cell>
        </row>
        <row r="446">
          <cell r="A446">
            <v>2</v>
          </cell>
          <cell r="D446">
            <v>62</v>
          </cell>
          <cell r="S446">
            <v>6547</v>
          </cell>
          <cell r="T446">
            <v>6540</v>
          </cell>
          <cell r="U446">
            <v>6318</v>
          </cell>
        </row>
        <row r="447">
          <cell r="A447">
            <v>2</v>
          </cell>
          <cell r="D447">
            <v>62</v>
          </cell>
          <cell r="S447">
            <v>38886</v>
          </cell>
          <cell r="T447">
            <v>38000</v>
          </cell>
          <cell r="U447">
            <v>36864</v>
          </cell>
        </row>
        <row r="448">
          <cell r="A448">
            <v>2</v>
          </cell>
          <cell r="D448">
            <v>62</v>
          </cell>
          <cell r="S448">
            <v>2876</v>
          </cell>
          <cell r="T448">
            <v>2800</v>
          </cell>
          <cell r="U448">
            <v>2935</v>
          </cell>
        </row>
        <row r="449">
          <cell r="A449">
            <v>2</v>
          </cell>
          <cell r="D449">
            <v>62</v>
          </cell>
          <cell r="S449">
            <v>4860</v>
          </cell>
          <cell r="T449">
            <v>4000</v>
          </cell>
          <cell r="U449">
            <v>5820</v>
          </cell>
        </row>
        <row r="450">
          <cell r="A450">
            <v>2</v>
          </cell>
          <cell r="D450">
            <v>62</v>
          </cell>
          <cell r="S450">
            <v>3868</v>
          </cell>
          <cell r="T450">
            <v>2800</v>
          </cell>
          <cell r="U450">
            <v>2935</v>
          </cell>
        </row>
        <row r="451">
          <cell r="A451">
            <v>2</v>
          </cell>
          <cell r="D451">
            <v>62</v>
          </cell>
          <cell r="S451">
            <v>6745</v>
          </cell>
          <cell r="T451">
            <v>6745</v>
          </cell>
          <cell r="U451">
            <v>6815</v>
          </cell>
        </row>
        <row r="452">
          <cell r="A452">
            <v>2</v>
          </cell>
          <cell r="D452">
            <v>62</v>
          </cell>
          <cell r="S452">
            <v>1488</v>
          </cell>
          <cell r="T452">
            <v>1488</v>
          </cell>
          <cell r="U452">
            <v>1442</v>
          </cell>
        </row>
        <row r="453">
          <cell r="A453">
            <v>2</v>
          </cell>
          <cell r="D453">
            <v>62</v>
          </cell>
          <cell r="S453">
            <v>14284</v>
          </cell>
          <cell r="T453">
            <v>10000</v>
          </cell>
          <cell r="U453">
            <v>14576</v>
          </cell>
        </row>
        <row r="454">
          <cell r="A454">
            <v>2</v>
          </cell>
          <cell r="D454">
            <v>62</v>
          </cell>
          <cell r="S454">
            <v>72912</v>
          </cell>
          <cell r="T454">
            <v>80000</v>
          </cell>
          <cell r="U454">
            <v>43780</v>
          </cell>
        </row>
        <row r="455">
          <cell r="A455">
            <v>2</v>
          </cell>
          <cell r="D455">
            <v>62</v>
          </cell>
          <cell r="S455">
            <v>3372</v>
          </cell>
          <cell r="T455">
            <v>3300</v>
          </cell>
          <cell r="U455">
            <v>3383</v>
          </cell>
        </row>
        <row r="456">
          <cell r="A456">
            <v>2</v>
          </cell>
          <cell r="D456">
            <v>62</v>
          </cell>
          <cell r="S456">
            <v>198400</v>
          </cell>
          <cell r="T456">
            <v>200000</v>
          </cell>
          <cell r="U456">
            <v>194025</v>
          </cell>
        </row>
        <row r="457">
          <cell r="A457">
            <v>2</v>
          </cell>
          <cell r="D457">
            <v>62</v>
          </cell>
          <cell r="S457">
            <v>0</v>
          </cell>
          <cell r="T457">
            <v>10000</v>
          </cell>
          <cell r="U457">
            <v>9701</v>
          </cell>
        </row>
        <row r="458">
          <cell r="A458">
            <v>2</v>
          </cell>
          <cell r="D458">
            <v>62</v>
          </cell>
          <cell r="S458">
            <v>0</v>
          </cell>
          <cell r="T458">
            <v>0</v>
          </cell>
          <cell r="U458">
            <v>20000</v>
          </cell>
        </row>
        <row r="459">
          <cell r="A459">
            <v>2</v>
          </cell>
          <cell r="D459">
            <v>62</v>
          </cell>
          <cell r="S459">
            <v>34720</v>
          </cell>
          <cell r="T459">
            <v>30000</v>
          </cell>
          <cell r="U459">
            <v>33979</v>
          </cell>
        </row>
        <row r="460">
          <cell r="A460">
            <v>2</v>
          </cell>
          <cell r="D460">
            <v>62</v>
          </cell>
          <cell r="S460">
            <v>43747</v>
          </cell>
          <cell r="T460">
            <v>15000</v>
          </cell>
          <cell r="U460">
            <v>29103</v>
          </cell>
        </row>
        <row r="461">
          <cell r="A461">
            <v>2</v>
          </cell>
          <cell r="D461">
            <v>62</v>
          </cell>
          <cell r="S461">
            <v>1984</v>
          </cell>
          <cell r="T461">
            <v>1000</v>
          </cell>
          <cell r="U461">
            <v>1940</v>
          </cell>
        </row>
        <row r="462">
          <cell r="A462">
            <v>2</v>
          </cell>
          <cell r="D462">
            <v>62</v>
          </cell>
          <cell r="S462">
            <v>3372</v>
          </cell>
          <cell r="T462">
            <v>3000</v>
          </cell>
          <cell r="U462">
            <v>2935</v>
          </cell>
        </row>
        <row r="463">
          <cell r="A463">
            <v>2</v>
          </cell>
          <cell r="D463">
            <v>62</v>
          </cell>
          <cell r="S463">
            <v>64480</v>
          </cell>
          <cell r="T463">
            <v>45000</v>
          </cell>
          <cell r="U463">
            <v>63083</v>
          </cell>
        </row>
        <row r="464">
          <cell r="A464">
            <v>2</v>
          </cell>
          <cell r="D464">
            <v>62</v>
          </cell>
          <cell r="S464">
            <v>354049</v>
          </cell>
          <cell r="T464">
            <v>400000</v>
          </cell>
          <cell r="U464">
            <v>407000</v>
          </cell>
        </row>
        <row r="465">
          <cell r="A465">
            <v>2</v>
          </cell>
          <cell r="D465">
            <v>62</v>
          </cell>
          <cell r="S465">
            <v>0</v>
          </cell>
          <cell r="T465">
            <v>123224</v>
          </cell>
          <cell r="U465">
            <v>0</v>
          </cell>
        </row>
        <row r="466">
          <cell r="A466">
            <v>2</v>
          </cell>
          <cell r="D466">
            <v>62</v>
          </cell>
          <cell r="S466">
            <v>3968</v>
          </cell>
          <cell r="T466">
            <v>1000</v>
          </cell>
          <cell r="U466">
            <v>3880</v>
          </cell>
        </row>
        <row r="467">
          <cell r="A467">
            <v>2</v>
          </cell>
          <cell r="D467">
            <v>62</v>
          </cell>
          <cell r="S467">
            <v>1289</v>
          </cell>
          <cell r="T467">
            <v>1200</v>
          </cell>
          <cell r="U467">
            <v>1293</v>
          </cell>
        </row>
        <row r="468">
          <cell r="A468">
            <v>2</v>
          </cell>
          <cell r="D468">
            <v>62</v>
          </cell>
          <cell r="S468">
            <v>992</v>
          </cell>
          <cell r="T468">
            <v>1000</v>
          </cell>
          <cell r="U468">
            <v>945</v>
          </cell>
        </row>
        <row r="469">
          <cell r="A469">
            <v>2</v>
          </cell>
          <cell r="D469">
            <v>62</v>
          </cell>
          <cell r="S469">
            <v>1587</v>
          </cell>
          <cell r="T469">
            <v>1587</v>
          </cell>
          <cell r="U469">
            <v>1542</v>
          </cell>
        </row>
        <row r="470">
          <cell r="A470">
            <v>2</v>
          </cell>
          <cell r="D470">
            <v>62</v>
          </cell>
          <cell r="S470">
            <v>24502</v>
          </cell>
          <cell r="T470">
            <v>20000</v>
          </cell>
          <cell r="U470">
            <v>24278</v>
          </cell>
        </row>
        <row r="471">
          <cell r="A471">
            <v>2</v>
          </cell>
          <cell r="D471">
            <v>62</v>
          </cell>
          <cell r="S471">
            <v>1488</v>
          </cell>
          <cell r="T471">
            <v>800</v>
          </cell>
          <cell r="U471">
            <v>1492</v>
          </cell>
        </row>
        <row r="472">
          <cell r="A472">
            <v>2</v>
          </cell>
          <cell r="D472">
            <v>62</v>
          </cell>
          <cell r="S472">
            <v>992</v>
          </cell>
          <cell r="T472">
            <v>700</v>
          </cell>
          <cell r="U472">
            <v>945</v>
          </cell>
        </row>
        <row r="473">
          <cell r="A473">
            <v>2</v>
          </cell>
          <cell r="D473">
            <v>62</v>
          </cell>
          <cell r="S473">
            <v>45632</v>
          </cell>
          <cell r="T473">
            <v>46000</v>
          </cell>
          <cell r="U473">
            <v>43680</v>
          </cell>
        </row>
        <row r="474">
          <cell r="A474">
            <v>2</v>
          </cell>
          <cell r="D474">
            <v>62</v>
          </cell>
          <cell r="S474">
            <v>41664</v>
          </cell>
          <cell r="T474">
            <v>39000</v>
          </cell>
          <cell r="U474">
            <v>41790</v>
          </cell>
        </row>
        <row r="475">
          <cell r="A475">
            <v>2</v>
          </cell>
          <cell r="D475">
            <v>62</v>
          </cell>
          <cell r="S475">
            <v>19840</v>
          </cell>
          <cell r="T475">
            <v>20000</v>
          </cell>
          <cell r="U475">
            <v>19402</v>
          </cell>
        </row>
        <row r="476">
          <cell r="A476">
            <v>2</v>
          </cell>
          <cell r="D476">
            <v>62</v>
          </cell>
          <cell r="S476">
            <v>771074</v>
          </cell>
          <cell r="T476">
            <v>791000</v>
          </cell>
          <cell r="U476">
            <v>810000</v>
          </cell>
        </row>
        <row r="477">
          <cell r="A477">
            <v>2</v>
          </cell>
          <cell r="D477">
            <v>62</v>
          </cell>
          <cell r="S477">
            <v>3769</v>
          </cell>
          <cell r="T477">
            <v>3800</v>
          </cell>
          <cell r="U477">
            <v>3681</v>
          </cell>
        </row>
        <row r="478">
          <cell r="A478">
            <v>2</v>
          </cell>
          <cell r="D478">
            <v>62</v>
          </cell>
          <cell r="S478">
            <v>19840</v>
          </cell>
          <cell r="T478">
            <v>0</v>
          </cell>
          <cell r="U478">
            <v>0</v>
          </cell>
        </row>
        <row r="479">
          <cell r="A479">
            <v>2</v>
          </cell>
          <cell r="D479">
            <v>62</v>
          </cell>
          <cell r="S479">
            <v>992</v>
          </cell>
          <cell r="T479">
            <v>400</v>
          </cell>
          <cell r="U479">
            <v>995</v>
          </cell>
        </row>
        <row r="480">
          <cell r="A480">
            <v>2</v>
          </cell>
          <cell r="D480">
            <v>62</v>
          </cell>
          <cell r="S480">
            <v>218934</v>
          </cell>
          <cell r="T480">
            <v>200000</v>
          </cell>
          <cell r="U480">
            <v>83480</v>
          </cell>
        </row>
        <row r="481">
          <cell r="A481">
            <v>2</v>
          </cell>
          <cell r="D481">
            <v>62</v>
          </cell>
          <cell r="S481">
            <v>1497523</v>
          </cell>
          <cell r="T481">
            <v>1540000</v>
          </cell>
          <cell r="U481">
            <v>1600000</v>
          </cell>
        </row>
        <row r="482">
          <cell r="A482">
            <v>2</v>
          </cell>
          <cell r="D482">
            <v>62</v>
          </cell>
          <cell r="S482">
            <v>2286178</v>
          </cell>
          <cell r="T482">
            <v>2372000</v>
          </cell>
          <cell r="U482">
            <v>2260000</v>
          </cell>
        </row>
        <row r="483">
          <cell r="A483">
            <v>2</v>
          </cell>
          <cell r="D483">
            <v>62</v>
          </cell>
          <cell r="S483">
            <v>0</v>
          </cell>
          <cell r="T483">
            <v>80000</v>
          </cell>
          <cell r="U483">
            <v>80000</v>
          </cell>
        </row>
        <row r="484">
          <cell r="A484">
            <v>2</v>
          </cell>
          <cell r="D484">
            <v>62</v>
          </cell>
          <cell r="S484">
            <v>0</v>
          </cell>
          <cell r="T484">
            <v>0</v>
          </cell>
          <cell r="U484">
            <v>145000</v>
          </cell>
        </row>
        <row r="485">
          <cell r="A485">
            <v>2</v>
          </cell>
          <cell r="D485">
            <v>62</v>
          </cell>
          <cell r="S485">
            <v>3868</v>
          </cell>
          <cell r="T485">
            <v>3868</v>
          </cell>
          <cell r="U485">
            <v>3781</v>
          </cell>
        </row>
        <row r="486">
          <cell r="A486">
            <v>2</v>
          </cell>
          <cell r="D486">
            <v>62</v>
          </cell>
          <cell r="S486">
            <v>24304</v>
          </cell>
          <cell r="T486">
            <v>25000</v>
          </cell>
          <cell r="U486">
            <v>24258</v>
          </cell>
        </row>
        <row r="487">
          <cell r="A487">
            <v>2</v>
          </cell>
          <cell r="D487">
            <v>62</v>
          </cell>
          <cell r="S487">
            <v>1984</v>
          </cell>
          <cell r="T487">
            <v>1000</v>
          </cell>
          <cell r="U487">
            <v>1940</v>
          </cell>
        </row>
        <row r="488">
          <cell r="A488">
            <v>2</v>
          </cell>
          <cell r="D488">
            <v>62</v>
          </cell>
          <cell r="S488">
            <v>7539</v>
          </cell>
          <cell r="T488">
            <v>7540</v>
          </cell>
          <cell r="U488">
            <v>7313</v>
          </cell>
        </row>
        <row r="489">
          <cell r="A489">
            <v>2</v>
          </cell>
          <cell r="D489">
            <v>62</v>
          </cell>
          <cell r="S489">
            <v>9721</v>
          </cell>
          <cell r="T489">
            <v>7000</v>
          </cell>
          <cell r="U489">
            <v>9701</v>
          </cell>
        </row>
        <row r="490">
          <cell r="A490">
            <v>2</v>
          </cell>
          <cell r="D490">
            <v>62</v>
          </cell>
          <cell r="S490">
            <v>194432</v>
          </cell>
          <cell r="T490">
            <v>202000</v>
          </cell>
          <cell r="U490">
            <v>95520</v>
          </cell>
        </row>
        <row r="491">
          <cell r="A491">
            <v>2</v>
          </cell>
          <cell r="D491">
            <v>62</v>
          </cell>
          <cell r="S491">
            <v>58329</v>
          </cell>
          <cell r="T491">
            <v>55000</v>
          </cell>
          <cell r="U491">
            <v>97012</v>
          </cell>
        </row>
        <row r="492">
          <cell r="A492">
            <v>2</v>
          </cell>
          <cell r="D492">
            <v>62</v>
          </cell>
          <cell r="S492">
            <v>96000</v>
          </cell>
          <cell r="T492">
            <v>40000</v>
          </cell>
          <cell r="U492">
            <v>48506</v>
          </cell>
        </row>
        <row r="493">
          <cell r="A493">
            <v>2</v>
          </cell>
          <cell r="D493">
            <v>62</v>
          </cell>
          <cell r="S493">
            <v>19840</v>
          </cell>
          <cell r="T493">
            <v>12000</v>
          </cell>
          <cell r="U493">
            <v>24278</v>
          </cell>
        </row>
        <row r="494">
          <cell r="A494">
            <v>2</v>
          </cell>
          <cell r="D494">
            <v>62</v>
          </cell>
          <cell r="S494">
            <v>24006</v>
          </cell>
          <cell r="T494">
            <v>20000</v>
          </cell>
          <cell r="U494">
            <v>29103</v>
          </cell>
        </row>
        <row r="495">
          <cell r="A495">
            <v>2</v>
          </cell>
          <cell r="D495">
            <v>62</v>
          </cell>
          <cell r="S495">
            <v>992</v>
          </cell>
          <cell r="T495">
            <v>1800</v>
          </cell>
          <cell r="U495">
            <v>1940</v>
          </cell>
        </row>
        <row r="496">
          <cell r="A496">
            <v>2</v>
          </cell>
          <cell r="D496">
            <v>62</v>
          </cell>
          <cell r="S496">
            <v>36704</v>
          </cell>
          <cell r="T496">
            <v>45000</v>
          </cell>
          <cell r="U496">
            <v>46566</v>
          </cell>
        </row>
        <row r="497">
          <cell r="A497">
            <v>2</v>
          </cell>
          <cell r="D497">
            <v>62</v>
          </cell>
          <cell r="S497">
            <v>49600</v>
          </cell>
          <cell r="T497">
            <v>52000</v>
          </cell>
          <cell r="U497">
            <v>50446</v>
          </cell>
        </row>
        <row r="498">
          <cell r="A498">
            <v>2</v>
          </cell>
          <cell r="D498">
            <v>63</v>
          </cell>
          <cell r="S498">
            <v>290256</v>
          </cell>
          <cell r="T498">
            <v>290000</v>
          </cell>
          <cell r="U498">
            <v>290000</v>
          </cell>
        </row>
        <row r="499">
          <cell r="A499">
            <v>2</v>
          </cell>
          <cell r="D499">
            <v>63</v>
          </cell>
          <cell r="S499">
            <v>9920</v>
          </cell>
          <cell r="T499">
            <v>3000</v>
          </cell>
          <cell r="U499">
            <v>3000</v>
          </cell>
        </row>
        <row r="500">
          <cell r="A500">
            <v>2</v>
          </cell>
          <cell r="D500">
            <v>63</v>
          </cell>
          <cell r="S500">
            <v>9920</v>
          </cell>
          <cell r="T500">
            <v>1000</v>
          </cell>
          <cell r="U500">
            <v>1000</v>
          </cell>
        </row>
        <row r="501">
          <cell r="A501">
            <v>2</v>
          </cell>
          <cell r="D501">
            <v>63</v>
          </cell>
          <cell r="S501">
            <v>1019090</v>
          </cell>
          <cell r="T501">
            <v>600000</v>
          </cell>
          <cell r="U501">
            <v>500000</v>
          </cell>
        </row>
        <row r="502">
          <cell r="A502">
            <v>2</v>
          </cell>
          <cell r="D502">
            <v>64</v>
          </cell>
          <cell r="S502">
            <v>10956640</v>
          </cell>
          <cell r="T502">
            <v>11043000</v>
          </cell>
          <cell r="U502">
            <v>10614000</v>
          </cell>
        </row>
        <row r="503">
          <cell r="A503">
            <v>2</v>
          </cell>
          <cell r="D503">
            <v>64</v>
          </cell>
          <cell r="S503">
            <v>2108992</v>
          </cell>
          <cell r="T503">
            <v>1695000</v>
          </cell>
          <cell r="U503">
            <v>1754000</v>
          </cell>
        </row>
        <row r="504">
          <cell r="A504">
            <v>2</v>
          </cell>
          <cell r="D504">
            <v>64</v>
          </cell>
          <cell r="S504">
            <v>513856</v>
          </cell>
          <cell r="T504">
            <v>480100</v>
          </cell>
          <cell r="U504">
            <v>366800</v>
          </cell>
        </row>
        <row r="505">
          <cell r="A505">
            <v>2</v>
          </cell>
          <cell r="D505">
            <v>71</v>
          </cell>
          <cell r="S505">
            <v>1513032</v>
          </cell>
          <cell r="T505">
            <v>1600000</v>
          </cell>
          <cell r="U505">
            <v>1277000</v>
          </cell>
        </row>
        <row r="506">
          <cell r="A506">
            <v>2</v>
          </cell>
          <cell r="D506">
            <v>71</v>
          </cell>
          <cell r="S506">
            <v>0</v>
          </cell>
          <cell r="T506">
            <v>0</v>
          </cell>
          <cell r="U506">
            <v>50000</v>
          </cell>
        </row>
        <row r="507">
          <cell r="A507">
            <v>2</v>
          </cell>
          <cell r="D507">
            <v>71</v>
          </cell>
          <cell r="S507">
            <v>0</v>
          </cell>
          <cell r="T507">
            <v>0</v>
          </cell>
          <cell r="U507">
            <v>68000</v>
          </cell>
        </row>
        <row r="508">
          <cell r="A508">
            <v>2</v>
          </cell>
          <cell r="D508">
            <v>71</v>
          </cell>
          <cell r="S508">
            <v>14582</v>
          </cell>
          <cell r="T508">
            <v>14582</v>
          </cell>
          <cell r="U508">
            <v>14500</v>
          </cell>
        </row>
        <row r="509">
          <cell r="A509">
            <v>2</v>
          </cell>
          <cell r="D509">
            <v>71</v>
          </cell>
          <cell r="S509">
            <v>6844</v>
          </cell>
          <cell r="T509">
            <v>6800</v>
          </cell>
          <cell r="U509">
            <v>6600</v>
          </cell>
        </row>
        <row r="510">
          <cell r="A510">
            <v>2</v>
          </cell>
          <cell r="D510">
            <v>71</v>
          </cell>
          <cell r="S510">
            <v>14582</v>
          </cell>
          <cell r="T510">
            <v>14000</v>
          </cell>
          <cell r="U510">
            <v>14500</v>
          </cell>
        </row>
        <row r="511">
          <cell r="A511">
            <v>2</v>
          </cell>
          <cell r="D511">
            <v>71</v>
          </cell>
          <cell r="S511">
            <v>4860</v>
          </cell>
          <cell r="T511">
            <v>0</v>
          </cell>
          <cell r="U511">
            <v>9800</v>
          </cell>
        </row>
        <row r="512">
          <cell r="A512">
            <v>2</v>
          </cell>
          <cell r="D512">
            <v>71</v>
          </cell>
          <cell r="S512">
            <v>38886</v>
          </cell>
          <cell r="T512">
            <v>30000</v>
          </cell>
          <cell r="U512">
            <v>38800</v>
          </cell>
        </row>
        <row r="513">
          <cell r="A513">
            <v>2</v>
          </cell>
          <cell r="D513">
            <v>71</v>
          </cell>
          <cell r="S513">
            <v>23312</v>
          </cell>
          <cell r="T513">
            <v>20000</v>
          </cell>
          <cell r="U513">
            <v>23300</v>
          </cell>
        </row>
        <row r="514">
          <cell r="A514">
            <v>2</v>
          </cell>
          <cell r="D514">
            <v>71</v>
          </cell>
          <cell r="S514">
            <v>3769</v>
          </cell>
          <cell r="T514">
            <v>3700</v>
          </cell>
          <cell r="U514">
            <v>3600</v>
          </cell>
        </row>
        <row r="515">
          <cell r="A515">
            <v>2</v>
          </cell>
          <cell r="D515">
            <v>71</v>
          </cell>
          <cell r="S515">
            <v>48608</v>
          </cell>
          <cell r="T515">
            <v>26000</v>
          </cell>
          <cell r="U515">
            <v>46600</v>
          </cell>
        </row>
        <row r="516">
          <cell r="A516">
            <v>2</v>
          </cell>
          <cell r="D516">
            <v>71</v>
          </cell>
          <cell r="S516">
            <v>21923</v>
          </cell>
          <cell r="T516">
            <v>20000</v>
          </cell>
          <cell r="U516">
            <v>9300</v>
          </cell>
        </row>
        <row r="517">
          <cell r="A517">
            <v>2</v>
          </cell>
          <cell r="D517">
            <v>71</v>
          </cell>
          <cell r="S517">
            <v>1984</v>
          </cell>
          <cell r="T517">
            <v>1800</v>
          </cell>
          <cell r="U517">
            <v>9800</v>
          </cell>
        </row>
        <row r="518">
          <cell r="A518">
            <v>2</v>
          </cell>
          <cell r="D518">
            <v>71</v>
          </cell>
          <cell r="S518">
            <v>0</v>
          </cell>
          <cell r="T518">
            <v>65000</v>
          </cell>
          <cell r="U518">
            <v>97000</v>
          </cell>
        </row>
        <row r="519">
          <cell r="A519">
            <v>2</v>
          </cell>
          <cell r="D519">
            <v>71</v>
          </cell>
          <cell r="S519">
            <v>52377</v>
          </cell>
          <cell r="T519">
            <v>50000</v>
          </cell>
          <cell r="U519">
            <v>24300</v>
          </cell>
        </row>
        <row r="520">
          <cell r="A520">
            <v>2</v>
          </cell>
          <cell r="D520">
            <v>71</v>
          </cell>
          <cell r="S520">
            <v>992</v>
          </cell>
          <cell r="T520">
            <v>800</v>
          </cell>
          <cell r="U520">
            <v>400</v>
          </cell>
        </row>
        <row r="521">
          <cell r="A521">
            <v>2</v>
          </cell>
          <cell r="D521">
            <v>71</v>
          </cell>
          <cell r="S521">
            <v>3968</v>
          </cell>
          <cell r="T521">
            <v>2500</v>
          </cell>
          <cell r="U521">
            <v>1500</v>
          </cell>
        </row>
        <row r="522">
          <cell r="A522">
            <v>2</v>
          </cell>
          <cell r="D522">
            <v>71</v>
          </cell>
          <cell r="S522">
            <v>77376</v>
          </cell>
          <cell r="T522">
            <v>80000</v>
          </cell>
          <cell r="U522">
            <v>38800</v>
          </cell>
        </row>
        <row r="523">
          <cell r="A523">
            <v>2</v>
          </cell>
          <cell r="D523">
            <v>71</v>
          </cell>
          <cell r="S523">
            <v>1581335</v>
          </cell>
          <cell r="T523">
            <v>1616000</v>
          </cell>
          <cell r="U523">
            <v>858000</v>
          </cell>
        </row>
        <row r="524">
          <cell r="A524">
            <v>2</v>
          </cell>
          <cell r="D524">
            <v>71</v>
          </cell>
          <cell r="S524">
            <v>-148056</v>
          </cell>
          <cell r="T524">
            <v>0</v>
          </cell>
          <cell r="U524">
            <v>0</v>
          </cell>
        </row>
        <row r="525">
          <cell r="A525">
            <v>2</v>
          </cell>
          <cell r="D525">
            <v>71</v>
          </cell>
          <cell r="S525">
            <v>4796200</v>
          </cell>
          <cell r="T525">
            <v>5437000</v>
          </cell>
          <cell r="U525">
            <v>1300000</v>
          </cell>
        </row>
        <row r="526">
          <cell r="A526">
            <v>2</v>
          </cell>
          <cell r="D526">
            <v>71</v>
          </cell>
          <cell r="S526">
            <v>7936</v>
          </cell>
          <cell r="T526">
            <v>3500</v>
          </cell>
          <cell r="U526">
            <v>7800</v>
          </cell>
        </row>
        <row r="527">
          <cell r="A527">
            <v>2</v>
          </cell>
          <cell r="D527">
            <v>71</v>
          </cell>
          <cell r="S527">
            <v>11804</v>
          </cell>
          <cell r="T527">
            <v>11804</v>
          </cell>
          <cell r="U527">
            <v>11400</v>
          </cell>
        </row>
        <row r="528">
          <cell r="A528">
            <v>2</v>
          </cell>
          <cell r="D528">
            <v>71</v>
          </cell>
          <cell r="S528">
            <v>17856</v>
          </cell>
          <cell r="T528">
            <v>11000</v>
          </cell>
          <cell r="U528">
            <v>0</v>
          </cell>
        </row>
        <row r="529">
          <cell r="A529">
            <v>2</v>
          </cell>
          <cell r="D529">
            <v>71</v>
          </cell>
          <cell r="S529">
            <v>992</v>
          </cell>
          <cell r="T529">
            <v>1000</v>
          </cell>
          <cell r="U529">
            <v>0</v>
          </cell>
        </row>
        <row r="530">
          <cell r="A530">
            <v>2</v>
          </cell>
          <cell r="D530">
            <v>71</v>
          </cell>
          <cell r="S530">
            <v>992</v>
          </cell>
          <cell r="T530">
            <v>1000</v>
          </cell>
          <cell r="U530">
            <v>0</v>
          </cell>
        </row>
        <row r="531">
          <cell r="A531">
            <v>2</v>
          </cell>
          <cell r="D531">
            <v>71</v>
          </cell>
          <cell r="S531">
            <v>44640</v>
          </cell>
          <cell r="T531">
            <v>44000</v>
          </cell>
          <cell r="U531">
            <v>0</v>
          </cell>
        </row>
        <row r="532">
          <cell r="A532">
            <v>2</v>
          </cell>
          <cell r="D532">
            <v>71</v>
          </cell>
          <cell r="S532">
            <v>19443</v>
          </cell>
          <cell r="T532">
            <v>19500</v>
          </cell>
          <cell r="U532">
            <v>29200</v>
          </cell>
        </row>
        <row r="533">
          <cell r="A533">
            <v>2</v>
          </cell>
          <cell r="D533">
            <v>71</v>
          </cell>
          <cell r="S533">
            <v>48608</v>
          </cell>
          <cell r="T533">
            <v>48608</v>
          </cell>
          <cell r="U533">
            <v>48600</v>
          </cell>
        </row>
        <row r="534">
          <cell r="A534">
            <v>2</v>
          </cell>
          <cell r="D534">
            <v>71</v>
          </cell>
          <cell r="S534">
            <v>0</v>
          </cell>
          <cell r="T534">
            <v>0</v>
          </cell>
          <cell r="U534">
            <v>97000</v>
          </cell>
        </row>
        <row r="535">
          <cell r="A535">
            <v>2</v>
          </cell>
          <cell r="D535">
            <v>71</v>
          </cell>
          <cell r="S535">
            <v>201376</v>
          </cell>
          <cell r="T535">
            <v>220000</v>
          </cell>
          <cell r="U535">
            <v>6000000</v>
          </cell>
        </row>
        <row r="536">
          <cell r="A536">
            <v>2</v>
          </cell>
          <cell r="D536">
            <v>71</v>
          </cell>
          <cell r="S536">
            <v>99200</v>
          </cell>
          <cell r="T536">
            <v>99200</v>
          </cell>
          <cell r="U536">
            <v>0</v>
          </cell>
        </row>
        <row r="537">
          <cell r="A537">
            <v>2</v>
          </cell>
          <cell r="D537">
            <v>71</v>
          </cell>
          <cell r="S537">
            <v>99200</v>
          </cell>
          <cell r="T537">
            <v>99200</v>
          </cell>
          <cell r="U537">
            <v>0</v>
          </cell>
        </row>
        <row r="538">
          <cell r="A538">
            <v>2</v>
          </cell>
          <cell r="D538">
            <v>71</v>
          </cell>
          <cell r="S538">
            <v>15872</v>
          </cell>
          <cell r="T538">
            <v>16000</v>
          </cell>
          <cell r="U538">
            <v>0</v>
          </cell>
        </row>
        <row r="539">
          <cell r="A539">
            <v>2</v>
          </cell>
          <cell r="D539">
            <v>71</v>
          </cell>
          <cell r="S539">
            <v>15872</v>
          </cell>
          <cell r="T539">
            <v>12000</v>
          </cell>
          <cell r="U539">
            <v>11600</v>
          </cell>
        </row>
        <row r="540">
          <cell r="A540">
            <v>2</v>
          </cell>
          <cell r="D540">
            <v>71</v>
          </cell>
          <cell r="S540">
            <v>24800</v>
          </cell>
          <cell r="T540">
            <v>12000</v>
          </cell>
          <cell r="U540">
            <v>11600</v>
          </cell>
        </row>
        <row r="541">
          <cell r="A541">
            <v>2</v>
          </cell>
          <cell r="D541">
            <v>71</v>
          </cell>
          <cell r="S541">
            <v>2976</v>
          </cell>
          <cell r="T541">
            <v>5000</v>
          </cell>
          <cell r="U541">
            <v>4900</v>
          </cell>
        </row>
        <row r="542">
          <cell r="A542">
            <v>2</v>
          </cell>
          <cell r="D542">
            <v>71</v>
          </cell>
          <cell r="S542">
            <v>14880</v>
          </cell>
          <cell r="T542">
            <v>21000</v>
          </cell>
          <cell r="U542">
            <v>0</v>
          </cell>
        </row>
        <row r="543">
          <cell r="A543">
            <v>2</v>
          </cell>
          <cell r="D543">
            <v>71</v>
          </cell>
          <cell r="S543">
            <v>12598</v>
          </cell>
          <cell r="T543">
            <v>20000</v>
          </cell>
          <cell r="U543">
            <v>0</v>
          </cell>
        </row>
        <row r="544">
          <cell r="A544">
            <v>2</v>
          </cell>
          <cell r="D544">
            <v>71</v>
          </cell>
          <cell r="S544">
            <v>13888</v>
          </cell>
          <cell r="T544">
            <v>13888</v>
          </cell>
          <cell r="U544">
            <v>0</v>
          </cell>
        </row>
        <row r="545">
          <cell r="A545">
            <v>2</v>
          </cell>
          <cell r="D545">
            <v>71</v>
          </cell>
          <cell r="S545">
            <v>23312</v>
          </cell>
          <cell r="T545">
            <v>23312</v>
          </cell>
          <cell r="U545">
            <v>0</v>
          </cell>
        </row>
        <row r="546">
          <cell r="A546">
            <v>2</v>
          </cell>
          <cell r="D546">
            <v>71</v>
          </cell>
          <cell r="S546">
            <v>59520</v>
          </cell>
          <cell r="T546">
            <v>59520</v>
          </cell>
          <cell r="U546">
            <v>0</v>
          </cell>
        </row>
        <row r="547">
          <cell r="A547">
            <v>2</v>
          </cell>
          <cell r="D547">
            <v>71</v>
          </cell>
          <cell r="S547">
            <v>12598</v>
          </cell>
          <cell r="T547">
            <v>12598</v>
          </cell>
          <cell r="U547">
            <v>0</v>
          </cell>
        </row>
        <row r="548">
          <cell r="A548">
            <v>2</v>
          </cell>
          <cell r="D548">
            <v>71</v>
          </cell>
          <cell r="S548">
            <v>16864</v>
          </cell>
          <cell r="T548">
            <v>8000</v>
          </cell>
          <cell r="U548">
            <v>9800</v>
          </cell>
        </row>
        <row r="549">
          <cell r="A549">
            <v>2</v>
          </cell>
          <cell r="D549">
            <v>71</v>
          </cell>
          <cell r="S549">
            <v>14880</v>
          </cell>
          <cell r="T549">
            <v>15000</v>
          </cell>
          <cell r="U549">
            <v>14500</v>
          </cell>
        </row>
        <row r="550">
          <cell r="A550">
            <v>2</v>
          </cell>
          <cell r="D550">
            <v>71</v>
          </cell>
          <cell r="S550">
            <v>5257</v>
          </cell>
          <cell r="T550">
            <v>4500</v>
          </cell>
          <cell r="U550">
            <v>4400</v>
          </cell>
        </row>
        <row r="551">
          <cell r="A551">
            <v>2</v>
          </cell>
          <cell r="D551">
            <v>71</v>
          </cell>
          <cell r="S551">
            <v>15000</v>
          </cell>
          <cell r="T551">
            <v>11000</v>
          </cell>
          <cell r="U551">
            <v>14500</v>
          </cell>
        </row>
        <row r="552">
          <cell r="A552">
            <v>2</v>
          </cell>
          <cell r="D552">
            <v>71</v>
          </cell>
          <cell r="S552">
            <v>5000</v>
          </cell>
          <cell r="T552">
            <v>3000</v>
          </cell>
          <cell r="U552">
            <v>4900</v>
          </cell>
        </row>
        <row r="553">
          <cell r="A553">
            <v>2</v>
          </cell>
          <cell r="D553">
            <v>71</v>
          </cell>
          <cell r="S553">
            <v>4000</v>
          </cell>
          <cell r="T553">
            <v>15000</v>
          </cell>
          <cell r="U553">
            <v>14500</v>
          </cell>
        </row>
        <row r="554">
          <cell r="A554">
            <v>2</v>
          </cell>
          <cell r="D554">
            <v>71</v>
          </cell>
          <cell r="S554">
            <v>24800</v>
          </cell>
          <cell r="T554">
            <v>16000</v>
          </cell>
          <cell r="U554">
            <v>0</v>
          </cell>
        </row>
        <row r="555">
          <cell r="A555">
            <v>2</v>
          </cell>
          <cell r="D555">
            <v>71</v>
          </cell>
          <cell r="S555">
            <v>9920</v>
          </cell>
          <cell r="T555">
            <v>15000</v>
          </cell>
          <cell r="U555">
            <v>0</v>
          </cell>
        </row>
        <row r="556">
          <cell r="A556">
            <v>2</v>
          </cell>
          <cell r="D556">
            <v>71</v>
          </cell>
          <cell r="S556">
            <v>8928</v>
          </cell>
          <cell r="T556">
            <v>14000</v>
          </cell>
          <cell r="U556">
            <v>0</v>
          </cell>
        </row>
        <row r="557">
          <cell r="A557">
            <v>2</v>
          </cell>
          <cell r="D557">
            <v>71</v>
          </cell>
          <cell r="S557">
            <v>14582</v>
          </cell>
          <cell r="T557">
            <v>10000</v>
          </cell>
          <cell r="U557">
            <v>14500</v>
          </cell>
        </row>
        <row r="558">
          <cell r="A558">
            <v>2</v>
          </cell>
          <cell r="D558">
            <v>71</v>
          </cell>
          <cell r="S558">
            <v>24800</v>
          </cell>
          <cell r="T558">
            <v>50000</v>
          </cell>
          <cell r="U558">
            <v>24300</v>
          </cell>
        </row>
        <row r="559">
          <cell r="A559">
            <v>2</v>
          </cell>
          <cell r="D559">
            <v>71</v>
          </cell>
          <cell r="S559">
            <v>2976</v>
          </cell>
          <cell r="T559">
            <v>3000</v>
          </cell>
          <cell r="U559">
            <v>2900</v>
          </cell>
        </row>
        <row r="560">
          <cell r="A560">
            <v>2</v>
          </cell>
          <cell r="D560">
            <v>71</v>
          </cell>
          <cell r="S560">
            <v>39680</v>
          </cell>
          <cell r="T560">
            <v>40000</v>
          </cell>
          <cell r="U560">
            <v>38800</v>
          </cell>
        </row>
        <row r="561">
          <cell r="A561">
            <v>2</v>
          </cell>
          <cell r="D561">
            <v>71</v>
          </cell>
          <cell r="S561">
            <v>39680</v>
          </cell>
          <cell r="T561">
            <v>30000</v>
          </cell>
          <cell r="U561">
            <v>38800</v>
          </cell>
        </row>
        <row r="562">
          <cell r="A562">
            <v>2</v>
          </cell>
          <cell r="D562">
            <v>71</v>
          </cell>
          <cell r="S562">
            <v>24800</v>
          </cell>
          <cell r="T562">
            <v>21000</v>
          </cell>
          <cell r="U562">
            <v>24300</v>
          </cell>
        </row>
        <row r="563">
          <cell r="A563">
            <v>2</v>
          </cell>
          <cell r="D563">
            <v>71</v>
          </cell>
          <cell r="S563">
            <v>15000</v>
          </cell>
          <cell r="T563">
            <v>11000</v>
          </cell>
          <cell r="U563">
            <v>14500</v>
          </cell>
        </row>
        <row r="564">
          <cell r="A564">
            <v>2</v>
          </cell>
          <cell r="D564">
            <v>71</v>
          </cell>
          <cell r="S564">
            <v>5000</v>
          </cell>
          <cell r="T564">
            <v>2500</v>
          </cell>
          <cell r="U564">
            <v>4900</v>
          </cell>
        </row>
        <row r="565">
          <cell r="A565">
            <v>2</v>
          </cell>
          <cell r="D565">
            <v>71</v>
          </cell>
          <cell r="S565">
            <v>4000</v>
          </cell>
          <cell r="T565">
            <v>15000</v>
          </cell>
          <cell r="U565">
            <v>14500</v>
          </cell>
        </row>
        <row r="566">
          <cell r="A566">
            <v>2</v>
          </cell>
          <cell r="D566">
            <v>71</v>
          </cell>
          <cell r="S566">
            <v>19840</v>
          </cell>
          <cell r="T566">
            <v>30000</v>
          </cell>
          <cell r="U566">
            <v>0</v>
          </cell>
        </row>
        <row r="567">
          <cell r="A567">
            <v>2</v>
          </cell>
          <cell r="D567">
            <v>71</v>
          </cell>
          <cell r="S567">
            <v>39680</v>
          </cell>
          <cell r="T567">
            <v>100000</v>
          </cell>
          <cell r="U567">
            <v>0</v>
          </cell>
        </row>
        <row r="568">
          <cell r="A568">
            <v>2</v>
          </cell>
          <cell r="D568">
            <v>71</v>
          </cell>
          <cell r="S568">
            <v>9920</v>
          </cell>
          <cell r="T568">
            <v>8700</v>
          </cell>
          <cell r="U568">
            <v>0</v>
          </cell>
        </row>
        <row r="569">
          <cell r="A569">
            <v>2</v>
          </cell>
          <cell r="D569">
            <v>71</v>
          </cell>
          <cell r="S569">
            <v>15000</v>
          </cell>
          <cell r="T569">
            <v>10000</v>
          </cell>
          <cell r="U569">
            <v>14500</v>
          </cell>
        </row>
        <row r="570">
          <cell r="A570">
            <v>2</v>
          </cell>
          <cell r="D570">
            <v>71</v>
          </cell>
          <cell r="S570">
            <v>5000</v>
          </cell>
          <cell r="T570">
            <v>2000</v>
          </cell>
          <cell r="U570">
            <v>2900</v>
          </cell>
        </row>
        <row r="571">
          <cell r="A571">
            <v>2</v>
          </cell>
          <cell r="D571">
            <v>71</v>
          </cell>
          <cell r="S571">
            <v>4000</v>
          </cell>
          <cell r="T571">
            <v>15000</v>
          </cell>
          <cell r="U571">
            <v>14500</v>
          </cell>
        </row>
        <row r="572">
          <cell r="A572">
            <v>2</v>
          </cell>
          <cell r="D572">
            <v>71</v>
          </cell>
          <cell r="S572">
            <v>19840</v>
          </cell>
          <cell r="T572">
            <v>0</v>
          </cell>
          <cell r="U572">
            <v>0</v>
          </cell>
        </row>
        <row r="573">
          <cell r="A573">
            <v>2</v>
          </cell>
          <cell r="D573">
            <v>71</v>
          </cell>
          <cell r="S573">
            <v>2976</v>
          </cell>
          <cell r="T573">
            <v>0</v>
          </cell>
          <cell r="U573">
            <v>0</v>
          </cell>
        </row>
        <row r="574">
          <cell r="A574">
            <v>2</v>
          </cell>
          <cell r="D574">
            <v>71</v>
          </cell>
          <cell r="S574">
            <v>2976</v>
          </cell>
          <cell r="T574">
            <v>0</v>
          </cell>
          <cell r="U574">
            <v>0</v>
          </cell>
        </row>
        <row r="575">
          <cell r="A575">
            <v>2</v>
          </cell>
          <cell r="D575">
            <v>71</v>
          </cell>
          <cell r="S575">
            <v>1027505</v>
          </cell>
          <cell r="T575">
            <v>926000</v>
          </cell>
          <cell r="U575">
            <v>1514000</v>
          </cell>
        </row>
        <row r="576">
          <cell r="A576">
            <v>2</v>
          </cell>
          <cell r="D576">
            <v>71</v>
          </cell>
          <cell r="S576">
            <v>234816</v>
          </cell>
          <cell r="T576">
            <v>197000</v>
          </cell>
          <cell r="U576">
            <v>0</v>
          </cell>
        </row>
        <row r="577">
          <cell r="A577">
            <v>2</v>
          </cell>
          <cell r="D577">
            <v>71</v>
          </cell>
          <cell r="S577">
            <v>0</v>
          </cell>
          <cell r="T577">
            <v>157254</v>
          </cell>
          <cell r="U577">
            <v>0</v>
          </cell>
        </row>
        <row r="578">
          <cell r="A578">
            <v>2</v>
          </cell>
          <cell r="D578">
            <v>71</v>
          </cell>
          <cell r="S578">
            <v>4563</v>
          </cell>
          <cell r="T578">
            <v>4563</v>
          </cell>
          <cell r="U578">
            <v>4400</v>
          </cell>
        </row>
        <row r="579">
          <cell r="A579">
            <v>2</v>
          </cell>
          <cell r="D579">
            <v>71</v>
          </cell>
          <cell r="S579">
            <v>174988</v>
          </cell>
          <cell r="T579">
            <v>175000</v>
          </cell>
          <cell r="U579">
            <v>169700</v>
          </cell>
        </row>
        <row r="580">
          <cell r="A580">
            <v>2</v>
          </cell>
          <cell r="D580">
            <v>71</v>
          </cell>
          <cell r="S580">
            <v>2777600</v>
          </cell>
          <cell r="T580">
            <v>2800000</v>
          </cell>
          <cell r="U580">
            <v>2910400</v>
          </cell>
        </row>
        <row r="581">
          <cell r="A581">
            <v>2</v>
          </cell>
          <cell r="D581">
            <v>71</v>
          </cell>
          <cell r="S581">
            <v>283910</v>
          </cell>
          <cell r="T581">
            <v>160000</v>
          </cell>
          <cell r="U581">
            <v>155200</v>
          </cell>
        </row>
        <row r="582">
          <cell r="A582">
            <v>2</v>
          </cell>
          <cell r="D582">
            <v>71</v>
          </cell>
          <cell r="S582">
            <v>845184</v>
          </cell>
          <cell r="T582">
            <v>1000000</v>
          </cell>
          <cell r="U582">
            <v>970100</v>
          </cell>
        </row>
        <row r="583">
          <cell r="A583">
            <v>2</v>
          </cell>
          <cell r="D583">
            <v>71</v>
          </cell>
          <cell r="S583">
            <v>668469</v>
          </cell>
          <cell r="T583">
            <v>668469</v>
          </cell>
          <cell r="U583">
            <v>650000</v>
          </cell>
        </row>
        <row r="584">
          <cell r="A584">
            <v>2</v>
          </cell>
          <cell r="D584">
            <v>71</v>
          </cell>
          <cell r="S584">
            <v>3162496</v>
          </cell>
          <cell r="T584">
            <v>4000000</v>
          </cell>
          <cell r="U584">
            <v>4074500</v>
          </cell>
        </row>
        <row r="585">
          <cell r="A585">
            <v>2</v>
          </cell>
          <cell r="D585">
            <v>71</v>
          </cell>
          <cell r="S585">
            <v>1000000</v>
          </cell>
          <cell r="T585">
            <v>1000000</v>
          </cell>
          <cell r="U585">
            <v>970100</v>
          </cell>
        </row>
        <row r="586">
          <cell r="A586">
            <v>2</v>
          </cell>
          <cell r="D586">
            <v>71</v>
          </cell>
          <cell r="S586">
            <v>94557</v>
          </cell>
          <cell r="T586">
            <v>106966</v>
          </cell>
          <cell r="U586">
            <v>45000</v>
          </cell>
        </row>
        <row r="587">
          <cell r="A587">
            <v>2</v>
          </cell>
          <cell r="D587">
            <v>71</v>
          </cell>
          <cell r="S587">
            <v>238080</v>
          </cell>
          <cell r="T587">
            <v>240000</v>
          </cell>
          <cell r="U587">
            <v>0</v>
          </cell>
        </row>
        <row r="588">
          <cell r="A588">
            <v>2</v>
          </cell>
          <cell r="D588">
            <v>71</v>
          </cell>
          <cell r="S588">
            <v>99200</v>
          </cell>
          <cell r="T588">
            <v>100000</v>
          </cell>
          <cell r="U588">
            <v>0</v>
          </cell>
        </row>
        <row r="589">
          <cell r="A589">
            <v>2</v>
          </cell>
          <cell r="D589">
            <v>71</v>
          </cell>
          <cell r="S589">
            <v>15872</v>
          </cell>
          <cell r="T589">
            <v>15000</v>
          </cell>
          <cell r="U589">
            <v>0</v>
          </cell>
        </row>
        <row r="590">
          <cell r="A590">
            <v>2</v>
          </cell>
          <cell r="D590">
            <v>71</v>
          </cell>
          <cell r="S590">
            <v>9920</v>
          </cell>
          <cell r="T590">
            <v>17000</v>
          </cell>
          <cell r="U590">
            <v>0</v>
          </cell>
        </row>
        <row r="591">
          <cell r="A591">
            <v>2</v>
          </cell>
          <cell r="D591">
            <v>71</v>
          </cell>
          <cell r="S591">
            <v>9920</v>
          </cell>
          <cell r="T591">
            <v>5500</v>
          </cell>
          <cell r="U591">
            <v>0</v>
          </cell>
        </row>
        <row r="592">
          <cell r="A592">
            <v>2</v>
          </cell>
          <cell r="D592">
            <v>71</v>
          </cell>
          <cell r="S592">
            <v>148800</v>
          </cell>
          <cell r="T592">
            <v>148800</v>
          </cell>
          <cell r="U592">
            <v>100000</v>
          </cell>
        </row>
        <row r="593">
          <cell r="A593">
            <v>2</v>
          </cell>
          <cell r="D593">
            <v>71</v>
          </cell>
          <cell r="S593">
            <v>12201</v>
          </cell>
          <cell r="T593">
            <v>2000</v>
          </cell>
          <cell r="U593">
            <v>9800</v>
          </cell>
        </row>
        <row r="594">
          <cell r="A594">
            <v>2</v>
          </cell>
          <cell r="D594">
            <v>71</v>
          </cell>
          <cell r="S594">
            <v>19840</v>
          </cell>
          <cell r="T594">
            <v>15000</v>
          </cell>
          <cell r="U594">
            <v>19400</v>
          </cell>
        </row>
        <row r="595">
          <cell r="A595">
            <v>2</v>
          </cell>
          <cell r="D595">
            <v>71</v>
          </cell>
          <cell r="S595">
            <v>5952</v>
          </cell>
          <cell r="T595">
            <v>5200</v>
          </cell>
          <cell r="U595">
            <v>5100</v>
          </cell>
        </row>
        <row r="596">
          <cell r="A596">
            <v>2</v>
          </cell>
          <cell r="D596">
            <v>71</v>
          </cell>
          <cell r="S596">
            <v>32736</v>
          </cell>
          <cell r="T596">
            <v>38000</v>
          </cell>
          <cell r="U596">
            <v>0</v>
          </cell>
        </row>
        <row r="597">
          <cell r="A597">
            <v>2</v>
          </cell>
          <cell r="D597">
            <v>71</v>
          </cell>
          <cell r="S597">
            <v>39680</v>
          </cell>
          <cell r="T597">
            <v>40000</v>
          </cell>
          <cell r="U597">
            <v>0</v>
          </cell>
        </row>
        <row r="598">
          <cell r="A598">
            <v>2</v>
          </cell>
          <cell r="D598">
            <v>71</v>
          </cell>
          <cell r="S598">
            <v>9920</v>
          </cell>
          <cell r="T598">
            <v>10000</v>
          </cell>
          <cell r="U598">
            <v>0</v>
          </cell>
        </row>
        <row r="599">
          <cell r="A599">
            <v>2</v>
          </cell>
          <cell r="D599">
            <v>71</v>
          </cell>
          <cell r="S599">
            <v>24800</v>
          </cell>
          <cell r="T599">
            <v>3000</v>
          </cell>
          <cell r="U599">
            <v>0</v>
          </cell>
        </row>
        <row r="600">
          <cell r="A600">
            <v>2</v>
          </cell>
          <cell r="D600">
            <v>71</v>
          </cell>
          <cell r="S600">
            <v>39680</v>
          </cell>
          <cell r="T600">
            <v>500</v>
          </cell>
          <cell r="U600">
            <v>0</v>
          </cell>
        </row>
        <row r="601">
          <cell r="A601">
            <v>2</v>
          </cell>
          <cell r="D601">
            <v>71</v>
          </cell>
          <cell r="S601">
            <v>9920</v>
          </cell>
          <cell r="T601">
            <v>0</v>
          </cell>
          <cell r="U601">
            <v>0</v>
          </cell>
        </row>
        <row r="602">
          <cell r="A602">
            <v>2</v>
          </cell>
          <cell r="D602">
            <v>71</v>
          </cell>
          <cell r="S602">
            <v>14880</v>
          </cell>
          <cell r="T602">
            <v>15000</v>
          </cell>
          <cell r="U602">
            <v>14500</v>
          </cell>
        </row>
        <row r="603">
          <cell r="A603">
            <v>2</v>
          </cell>
          <cell r="D603">
            <v>71</v>
          </cell>
          <cell r="S603">
            <v>9920</v>
          </cell>
          <cell r="T603">
            <v>10000</v>
          </cell>
          <cell r="U603">
            <v>9800</v>
          </cell>
        </row>
        <row r="604">
          <cell r="A604">
            <v>2</v>
          </cell>
          <cell r="D604">
            <v>71</v>
          </cell>
          <cell r="S604">
            <v>5952</v>
          </cell>
          <cell r="T604">
            <v>6000</v>
          </cell>
          <cell r="U604">
            <v>5900</v>
          </cell>
        </row>
        <row r="605">
          <cell r="A605">
            <v>2</v>
          </cell>
          <cell r="D605">
            <v>71</v>
          </cell>
          <cell r="S605">
            <v>5952</v>
          </cell>
          <cell r="T605">
            <v>6000</v>
          </cell>
          <cell r="U605">
            <v>5900</v>
          </cell>
        </row>
        <row r="606">
          <cell r="A606">
            <v>2</v>
          </cell>
          <cell r="D606">
            <v>71</v>
          </cell>
          <cell r="S606">
            <v>19840</v>
          </cell>
          <cell r="T606">
            <v>8000</v>
          </cell>
          <cell r="U606">
            <v>19400</v>
          </cell>
        </row>
        <row r="607">
          <cell r="A607">
            <v>2</v>
          </cell>
          <cell r="D607">
            <v>71</v>
          </cell>
          <cell r="S607">
            <v>16864</v>
          </cell>
          <cell r="T607">
            <v>20000</v>
          </cell>
          <cell r="U607">
            <v>19400</v>
          </cell>
        </row>
        <row r="608">
          <cell r="A608">
            <v>2</v>
          </cell>
          <cell r="D608">
            <v>71</v>
          </cell>
          <cell r="S608">
            <v>3968</v>
          </cell>
          <cell r="T608">
            <v>4000</v>
          </cell>
          <cell r="U608">
            <v>3900</v>
          </cell>
        </row>
        <row r="609">
          <cell r="A609">
            <v>2</v>
          </cell>
          <cell r="D609">
            <v>71</v>
          </cell>
          <cell r="S609">
            <v>9920</v>
          </cell>
          <cell r="T609">
            <v>13000</v>
          </cell>
          <cell r="U609">
            <v>9800</v>
          </cell>
        </row>
        <row r="610">
          <cell r="A610">
            <v>2</v>
          </cell>
          <cell r="D610">
            <v>71</v>
          </cell>
          <cell r="S610">
            <v>11904</v>
          </cell>
          <cell r="T610">
            <v>10000</v>
          </cell>
          <cell r="U610">
            <v>9800</v>
          </cell>
        </row>
        <row r="611">
          <cell r="A611">
            <v>2</v>
          </cell>
          <cell r="D611">
            <v>71</v>
          </cell>
          <cell r="S611">
            <v>54560</v>
          </cell>
          <cell r="T611">
            <v>55000</v>
          </cell>
          <cell r="U611">
            <v>53300</v>
          </cell>
        </row>
        <row r="612">
          <cell r="A612">
            <v>2</v>
          </cell>
          <cell r="D612">
            <v>71</v>
          </cell>
          <cell r="S612">
            <v>14880</v>
          </cell>
          <cell r="T612">
            <v>39000</v>
          </cell>
          <cell r="U612">
            <v>37800</v>
          </cell>
        </row>
        <row r="613">
          <cell r="A613">
            <v>2</v>
          </cell>
          <cell r="D613">
            <v>71</v>
          </cell>
          <cell r="S613">
            <v>14880</v>
          </cell>
          <cell r="T613">
            <v>17300</v>
          </cell>
          <cell r="U613">
            <v>16800</v>
          </cell>
        </row>
        <row r="614">
          <cell r="A614">
            <v>2</v>
          </cell>
          <cell r="D614">
            <v>71</v>
          </cell>
          <cell r="S614">
            <v>41664</v>
          </cell>
          <cell r="T614">
            <v>50000</v>
          </cell>
          <cell r="U614">
            <v>48600</v>
          </cell>
        </row>
        <row r="615">
          <cell r="A615">
            <v>2</v>
          </cell>
          <cell r="D615">
            <v>71</v>
          </cell>
          <cell r="S615">
            <v>34720</v>
          </cell>
          <cell r="T615">
            <v>35000</v>
          </cell>
          <cell r="U615">
            <v>33900</v>
          </cell>
        </row>
        <row r="616">
          <cell r="A616">
            <v>2</v>
          </cell>
          <cell r="D616">
            <v>71</v>
          </cell>
          <cell r="S616">
            <v>20832</v>
          </cell>
          <cell r="T616">
            <v>17000</v>
          </cell>
          <cell r="U616">
            <v>16500</v>
          </cell>
        </row>
        <row r="617">
          <cell r="A617">
            <v>2</v>
          </cell>
          <cell r="D617">
            <v>71</v>
          </cell>
          <cell r="S617">
            <v>39680</v>
          </cell>
          <cell r="T617">
            <v>30000</v>
          </cell>
          <cell r="U617">
            <v>32000</v>
          </cell>
        </row>
        <row r="618">
          <cell r="A618">
            <v>2</v>
          </cell>
          <cell r="D618">
            <v>71</v>
          </cell>
          <cell r="S618">
            <v>19840</v>
          </cell>
          <cell r="T618">
            <v>42000</v>
          </cell>
          <cell r="U618">
            <v>30000</v>
          </cell>
        </row>
        <row r="619">
          <cell r="A619">
            <v>2</v>
          </cell>
          <cell r="D619">
            <v>71</v>
          </cell>
          <cell r="S619">
            <v>15772</v>
          </cell>
          <cell r="T619">
            <v>11000</v>
          </cell>
          <cell r="U619">
            <v>10000</v>
          </cell>
        </row>
        <row r="620">
          <cell r="A620">
            <v>2</v>
          </cell>
          <cell r="D620">
            <v>71</v>
          </cell>
          <cell r="S620">
            <v>1984</v>
          </cell>
          <cell r="T620">
            <v>18000</v>
          </cell>
          <cell r="U620">
            <v>29200</v>
          </cell>
        </row>
        <row r="621">
          <cell r="A621">
            <v>2</v>
          </cell>
          <cell r="D621">
            <v>71</v>
          </cell>
          <cell r="S621">
            <v>3968</v>
          </cell>
          <cell r="T621">
            <v>5000</v>
          </cell>
          <cell r="U621">
            <v>4900</v>
          </cell>
        </row>
        <row r="622">
          <cell r="A622">
            <v>2</v>
          </cell>
          <cell r="D622">
            <v>71</v>
          </cell>
          <cell r="S622">
            <v>13292</v>
          </cell>
          <cell r="T622">
            <v>15000</v>
          </cell>
          <cell r="U622">
            <v>14500</v>
          </cell>
        </row>
        <row r="623">
          <cell r="A623">
            <v>2</v>
          </cell>
          <cell r="D623">
            <v>71</v>
          </cell>
          <cell r="S623">
            <v>699513</v>
          </cell>
          <cell r="T623">
            <v>702000</v>
          </cell>
          <cell r="U623">
            <v>642000</v>
          </cell>
        </row>
        <row r="624">
          <cell r="A624">
            <v>2</v>
          </cell>
          <cell r="D624">
            <v>71</v>
          </cell>
          <cell r="S624">
            <v>3273</v>
          </cell>
          <cell r="T624">
            <v>3273</v>
          </cell>
          <cell r="U624">
            <v>3200</v>
          </cell>
        </row>
        <row r="625">
          <cell r="A625">
            <v>2</v>
          </cell>
          <cell r="D625">
            <v>71</v>
          </cell>
          <cell r="S625">
            <v>1102916</v>
          </cell>
          <cell r="T625">
            <v>1156000</v>
          </cell>
          <cell r="U625">
            <v>1143000</v>
          </cell>
        </row>
        <row r="626">
          <cell r="A626">
            <v>2</v>
          </cell>
          <cell r="D626">
            <v>71</v>
          </cell>
          <cell r="S626">
            <v>2281</v>
          </cell>
          <cell r="T626">
            <v>2281</v>
          </cell>
          <cell r="U626">
            <v>2200</v>
          </cell>
        </row>
        <row r="627">
          <cell r="A627">
            <v>2</v>
          </cell>
          <cell r="D627">
            <v>71</v>
          </cell>
          <cell r="S627">
            <v>992</v>
          </cell>
          <cell r="T627">
            <v>1000</v>
          </cell>
          <cell r="U627">
            <v>1000</v>
          </cell>
        </row>
        <row r="628">
          <cell r="A628">
            <v>2</v>
          </cell>
          <cell r="D628">
            <v>71</v>
          </cell>
          <cell r="S628">
            <v>145824</v>
          </cell>
          <cell r="T628">
            <v>146000</v>
          </cell>
          <cell r="U628">
            <v>141700</v>
          </cell>
        </row>
        <row r="629">
          <cell r="A629">
            <v>2</v>
          </cell>
          <cell r="D629">
            <v>71</v>
          </cell>
          <cell r="S629">
            <v>49200</v>
          </cell>
          <cell r="T629">
            <v>49200</v>
          </cell>
          <cell r="U629">
            <v>47800</v>
          </cell>
        </row>
        <row r="630">
          <cell r="A630">
            <v>2</v>
          </cell>
          <cell r="D630">
            <v>71</v>
          </cell>
          <cell r="S630">
            <v>4960</v>
          </cell>
          <cell r="T630">
            <v>7000</v>
          </cell>
          <cell r="U630">
            <v>6800</v>
          </cell>
        </row>
        <row r="631">
          <cell r="A631">
            <v>2</v>
          </cell>
          <cell r="D631">
            <v>71</v>
          </cell>
          <cell r="S631">
            <v>34720</v>
          </cell>
          <cell r="T631">
            <v>34720</v>
          </cell>
          <cell r="U631">
            <v>33700</v>
          </cell>
        </row>
        <row r="632">
          <cell r="A632">
            <v>2</v>
          </cell>
          <cell r="D632">
            <v>71</v>
          </cell>
          <cell r="S632">
            <v>34720</v>
          </cell>
          <cell r="T632">
            <v>34720</v>
          </cell>
          <cell r="U632">
            <v>33700</v>
          </cell>
        </row>
        <row r="633">
          <cell r="A633">
            <v>2</v>
          </cell>
          <cell r="D633">
            <v>71</v>
          </cell>
          <cell r="S633">
            <v>5952</v>
          </cell>
          <cell r="T633">
            <v>5952</v>
          </cell>
          <cell r="U633">
            <v>5800</v>
          </cell>
        </row>
        <row r="634">
          <cell r="A634">
            <v>2</v>
          </cell>
          <cell r="D634">
            <v>71</v>
          </cell>
          <cell r="S634">
            <v>1488</v>
          </cell>
          <cell r="T634">
            <v>1488</v>
          </cell>
          <cell r="U634">
            <v>1500</v>
          </cell>
        </row>
        <row r="635">
          <cell r="A635">
            <v>2</v>
          </cell>
          <cell r="D635">
            <v>71</v>
          </cell>
          <cell r="S635">
            <v>694</v>
          </cell>
          <cell r="T635">
            <v>694</v>
          </cell>
          <cell r="U635">
            <v>700</v>
          </cell>
        </row>
        <row r="636">
          <cell r="A636">
            <v>2</v>
          </cell>
          <cell r="D636">
            <v>71</v>
          </cell>
          <cell r="S636">
            <v>14880</v>
          </cell>
          <cell r="T636">
            <v>14880</v>
          </cell>
          <cell r="U636">
            <v>14500</v>
          </cell>
        </row>
        <row r="637">
          <cell r="A637">
            <v>2</v>
          </cell>
          <cell r="D637">
            <v>71</v>
          </cell>
          <cell r="S637">
            <v>11904</v>
          </cell>
          <cell r="T637">
            <v>11904</v>
          </cell>
          <cell r="U637">
            <v>11600</v>
          </cell>
        </row>
        <row r="638">
          <cell r="A638">
            <v>2</v>
          </cell>
          <cell r="D638">
            <v>71</v>
          </cell>
          <cell r="S638">
            <v>4960</v>
          </cell>
          <cell r="T638">
            <v>4960</v>
          </cell>
          <cell r="U638">
            <v>4900</v>
          </cell>
        </row>
        <row r="639">
          <cell r="A639">
            <v>2</v>
          </cell>
          <cell r="D639">
            <v>71</v>
          </cell>
          <cell r="S639">
            <v>0</v>
          </cell>
          <cell r="T639">
            <v>0</v>
          </cell>
          <cell r="U639">
            <v>48600</v>
          </cell>
        </row>
        <row r="640">
          <cell r="A640">
            <v>2</v>
          </cell>
          <cell r="D640">
            <v>71</v>
          </cell>
          <cell r="S640">
            <v>303552</v>
          </cell>
          <cell r="T640">
            <v>303552</v>
          </cell>
          <cell r="U640">
            <v>293900</v>
          </cell>
        </row>
        <row r="641">
          <cell r="A641">
            <v>2</v>
          </cell>
          <cell r="D641">
            <v>72</v>
          </cell>
          <cell r="S641">
            <v>2630270</v>
          </cell>
          <cell r="T641">
            <v>2382000</v>
          </cell>
          <cell r="U641">
            <v>2220000</v>
          </cell>
        </row>
        <row r="642">
          <cell r="A642">
            <v>2</v>
          </cell>
          <cell r="D642">
            <v>72</v>
          </cell>
          <cell r="S642">
            <v>26550</v>
          </cell>
          <cell r="T642">
            <v>268000</v>
          </cell>
          <cell r="U642">
            <v>480000</v>
          </cell>
        </row>
        <row r="643">
          <cell r="A643">
            <v>2</v>
          </cell>
          <cell r="D643">
            <v>72</v>
          </cell>
          <cell r="S643">
            <v>2604</v>
          </cell>
          <cell r="T643">
            <v>2600</v>
          </cell>
          <cell r="U643">
            <v>2500</v>
          </cell>
        </row>
        <row r="644">
          <cell r="A644">
            <v>2</v>
          </cell>
          <cell r="D644">
            <v>72</v>
          </cell>
          <cell r="S644">
            <v>1587</v>
          </cell>
          <cell r="T644">
            <v>800</v>
          </cell>
          <cell r="U644">
            <v>800</v>
          </cell>
        </row>
        <row r="645">
          <cell r="A645">
            <v>2</v>
          </cell>
          <cell r="D645">
            <v>72</v>
          </cell>
          <cell r="S645">
            <v>6051</v>
          </cell>
          <cell r="T645">
            <v>6000</v>
          </cell>
          <cell r="U645">
            <v>5900</v>
          </cell>
        </row>
        <row r="646">
          <cell r="A646">
            <v>2</v>
          </cell>
          <cell r="D646">
            <v>72</v>
          </cell>
          <cell r="S646">
            <v>9721</v>
          </cell>
          <cell r="T646">
            <v>6000</v>
          </cell>
          <cell r="U646">
            <v>14500</v>
          </cell>
        </row>
        <row r="647">
          <cell r="A647">
            <v>2</v>
          </cell>
          <cell r="D647">
            <v>72</v>
          </cell>
          <cell r="S647">
            <v>13788</v>
          </cell>
          <cell r="T647">
            <v>9800</v>
          </cell>
          <cell r="U647">
            <v>9600</v>
          </cell>
        </row>
        <row r="648">
          <cell r="A648">
            <v>2</v>
          </cell>
          <cell r="D648">
            <v>72</v>
          </cell>
          <cell r="S648">
            <v>39680</v>
          </cell>
          <cell r="T648">
            <v>39000</v>
          </cell>
          <cell r="U648">
            <v>38800</v>
          </cell>
        </row>
        <row r="649">
          <cell r="A649">
            <v>2</v>
          </cell>
          <cell r="D649">
            <v>72</v>
          </cell>
          <cell r="S649">
            <v>23808</v>
          </cell>
          <cell r="T649">
            <v>20000</v>
          </cell>
          <cell r="U649">
            <v>19400</v>
          </cell>
        </row>
        <row r="650">
          <cell r="A650">
            <v>2</v>
          </cell>
          <cell r="D650">
            <v>72</v>
          </cell>
          <cell r="S650">
            <v>79360</v>
          </cell>
          <cell r="T650">
            <v>80000</v>
          </cell>
          <cell r="U650">
            <v>155200</v>
          </cell>
        </row>
        <row r="651">
          <cell r="A651">
            <v>2</v>
          </cell>
          <cell r="D651">
            <v>72</v>
          </cell>
          <cell r="S651">
            <v>48608</v>
          </cell>
          <cell r="T651">
            <v>48000</v>
          </cell>
          <cell r="U651">
            <v>48600</v>
          </cell>
        </row>
        <row r="652">
          <cell r="A652">
            <v>2</v>
          </cell>
          <cell r="D652">
            <v>72</v>
          </cell>
          <cell r="S652">
            <v>19840</v>
          </cell>
          <cell r="T652">
            <v>20000</v>
          </cell>
          <cell r="U652">
            <v>19400</v>
          </cell>
        </row>
        <row r="653">
          <cell r="A653">
            <v>2</v>
          </cell>
          <cell r="D653">
            <v>72</v>
          </cell>
          <cell r="S653">
            <v>14880</v>
          </cell>
          <cell r="T653">
            <v>14000</v>
          </cell>
          <cell r="U653">
            <v>13600</v>
          </cell>
        </row>
        <row r="654">
          <cell r="A654">
            <v>2</v>
          </cell>
          <cell r="D654">
            <v>72</v>
          </cell>
          <cell r="S654">
            <v>0</v>
          </cell>
          <cell r="T654">
            <v>0</v>
          </cell>
          <cell r="U654">
            <v>37200</v>
          </cell>
        </row>
        <row r="655">
          <cell r="A655">
            <v>2</v>
          </cell>
          <cell r="D655">
            <v>72</v>
          </cell>
          <cell r="S655">
            <v>0</v>
          </cell>
          <cell r="T655">
            <v>0</v>
          </cell>
          <cell r="U655">
            <v>5900</v>
          </cell>
        </row>
        <row r="656">
          <cell r="A656">
            <v>2</v>
          </cell>
          <cell r="D656">
            <v>72</v>
          </cell>
          <cell r="S656">
            <v>19840</v>
          </cell>
          <cell r="T656">
            <v>20000</v>
          </cell>
          <cell r="U656">
            <v>21400</v>
          </cell>
        </row>
        <row r="657">
          <cell r="A657">
            <v>2</v>
          </cell>
          <cell r="D657">
            <v>72</v>
          </cell>
          <cell r="S657">
            <v>1488</v>
          </cell>
          <cell r="T657">
            <v>800</v>
          </cell>
          <cell r="U657">
            <v>800</v>
          </cell>
        </row>
        <row r="658">
          <cell r="A658">
            <v>2</v>
          </cell>
          <cell r="D658">
            <v>72</v>
          </cell>
          <cell r="S658">
            <v>44937</v>
          </cell>
          <cell r="T658">
            <v>44000</v>
          </cell>
          <cell r="U658">
            <v>43700</v>
          </cell>
        </row>
        <row r="659">
          <cell r="A659">
            <v>2</v>
          </cell>
          <cell r="D659">
            <v>72</v>
          </cell>
          <cell r="S659">
            <v>24304</v>
          </cell>
          <cell r="T659">
            <v>24000</v>
          </cell>
          <cell r="U659">
            <v>19400</v>
          </cell>
        </row>
        <row r="660">
          <cell r="A660">
            <v>2</v>
          </cell>
          <cell r="D660">
            <v>72</v>
          </cell>
          <cell r="S660">
            <v>29760</v>
          </cell>
          <cell r="T660">
            <v>30000</v>
          </cell>
          <cell r="U660">
            <v>29200</v>
          </cell>
        </row>
        <row r="661">
          <cell r="A661">
            <v>2</v>
          </cell>
          <cell r="D661">
            <v>72</v>
          </cell>
          <cell r="S661">
            <v>16368</v>
          </cell>
          <cell r="T661">
            <v>16368</v>
          </cell>
          <cell r="U661">
            <v>14500</v>
          </cell>
        </row>
        <row r="662">
          <cell r="A662">
            <v>2</v>
          </cell>
          <cell r="D662">
            <v>72</v>
          </cell>
          <cell r="S662">
            <v>43747</v>
          </cell>
          <cell r="T662">
            <v>45000</v>
          </cell>
          <cell r="U662">
            <v>43700</v>
          </cell>
        </row>
        <row r="663">
          <cell r="A663">
            <v>2</v>
          </cell>
          <cell r="D663">
            <v>72</v>
          </cell>
          <cell r="S663">
            <v>49600</v>
          </cell>
          <cell r="T663">
            <v>40000</v>
          </cell>
          <cell r="U663">
            <v>48600</v>
          </cell>
        </row>
        <row r="664">
          <cell r="A664">
            <v>2</v>
          </cell>
          <cell r="D664">
            <v>72</v>
          </cell>
          <cell r="S664">
            <v>11904</v>
          </cell>
          <cell r="T664">
            <v>11904</v>
          </cell>
          <cell r="U664">
            <v>10400</v>
          </cell>
        </row>
        <row r="665">
          <cell r="A665">
            <v>2</v>
          </cell>
          <cell r="D665">
            <v>72</v>
          </cell>
          <cell r="S665">
            <v>14880</v>
          </cell>
          <cell r="T665">
            <v>6000</v>
          </cell>
          <cell r="U665">
            <v>14500</v>
          </cell>
        </row>
        <row r="666">
          <cell r="A666">
            <v>2</v>
          </cell>
          <cell r="D666">
            <v>72</v>
          </cell>
          <cell r="S666">
            <v>9920</v>
          </cell>
          <cell r="T666">
            <v>1500</v>
          </cell>
          <cell r="U666">
            <v>9800</v>
          </cell>
        </row>
        <row r="667">
          <cell r="A667">
            <v>2</v>
          </cell>
          <cell r="D667">
            <v>72</v>
          </cell>
          <cell r="S667">
            <v>19840</v>
          </cell>
          <cell r="T667">
            <v>17000</v>
          </cell>
          <cell r="U667">
            <v>14200</v>
          </cell>
        </row>
        <row r="668">
          <cell r="A668">
            <v>2</v>
          </cell>
          <cell r="D668">
            <v>72</v>
          </cell>
          <cell r="S668">
            <v>19840</v>
          </cell>
          <cell r="T668">
            <v>20000</v>
          </cell>
          <cell r="U668">
            <v>19400</v>
          </cell>
        </row>
        <row r="669">
          <cell r="A669">
            <v>2</v>
          </cell>
          <cell r="D669">
            <v>72</v>
          </cell>
          <cell r="S669">
            <v>14880</v>
          </cell>
          <cell r="T669">
            <v>10000</v>
          </cell>
          <cell r="U669">
            <v>9800</v>
          </cell>
        </row>
        <row r="670">
          <cell r="A670">
            <v>2</v>
          </cell>
          <cell r="D670">
            <v>72</v>
          </cell>
          <cell r="S670">
            <v>297</v>
          </cell>
          <cell r="T670">
            <v>1800</v>
          </cell>
          <cell r="U670">
            <v>1800</v>
          </cell>
        </row>
        <row r="671">
          <cell r="A671">
            <v>2</v>
          </cell>
          <cell r="D671">
            <v>72</v>
          </cell>
          <cell r="S671">
            <v>15376</v>
          </cell>
          <cell r="T671">
            <v>15000</v>
          </cell>
          <cell r="U671">
            <v>14500</v>
          </cell>
        </row>
        <row r="672">
          <cell r="A672">
            <v>2</v>
          </cell>
          <cell r="D672">
            <v>72</v>
          </cell>
          <cell r="S672">
            <v>992</v>
          </cell>
          <cell r="T672">
            <v>1000</v>
          </cell>
          <cell r="U672">
            <v>1000</v>
          </cell>
        </row>
        <row r="673">
          <cell r="A673">
            <v>2</v>
          </cell>
          <cell r="D673">
            <v>72</v>
          </cell>
          <cell r="S673">
            <v>1289</v>
          </cell>
          <cell r="T673">
            <v>1300</v>
          </cell>
          <cell r="U673">
            <v>1300</v>
          </cell>
        </row>
        <row r="674">
          <cell r="A674">
            <v>2</v>
          </cell>
          <cell r="D674">
            <v>72</v>
          </cell>
          <cell r="S674">
            <v>39680</v>
          </cell>
          <cell r="T674">
            <v>50000</v>
          </cell>
          <cell r="U674">
            <v>48600</v>
          </cell>
        </row>
        <row r="675">
          <cell r="A675">
            <v>2</v>
          </cell>
          <cell r="D675">
            <v>72</v>
          </cell>
          <cell r="S675">
            <v>2976</v>
          </cell>
          <cell r="T675">
            <v>0</v>
          </cell>
          <cell r="U675">
            <v>0</v>
          </cell>
        </row>
        <row r="676">
          <cell r="A676">
            <v>2</v>
          </cell>
          <cell r="D676">
            <v>72</v>
          </cell>
          <cell r="S676">
            <v>421265</v>
          </cell>
          <cell r="T676">
            <v>381000</v>
          </cell>
          <cell r="U676">
            <v>397000</v>
          </cell>
        </row>
        <row r="677">
          <cell r="A677">
            <v>2</v>
          </cell>
          <cell r="D677">
            <v>72</v>
          </cell>
          <cell r="S677">
            <v>279332</v>
          </cell>
          <cell r="T677">
            <v>0</v>
          </cell>
          <cell r="U677">
            <v>0</v>
          </cell>
        </row>
        <row r="678">
          <cell r="A678">
            <v>2</v>
          </cell>
          <cell r="D678">
            <v>72</v>
          </cell>
          <cell r="S678">
            <v>11308</v>
          </cell>
          <cell r="T678">
            <v>11308</v>
          </cell>
          <cell r="U678">
            <v>33900</v>
          </cell>
        </row>
        <row r="679">
          <cell r="A679">
            <v>2</v>
          </cell>
          <cell r="D679">
            <v>72</v>
          </cell>
          <cell r="S679">
            <v>11705</v>
          </cell>
          <cell r="T679">
            <v>12000</v>
          </cell>
          <cell r="U679">
            <v>19400</v>
          </cell>
        </row>
        <row r="680">
          <cell r="A680">
            <v>2</v>
          </cell>
          <cell r="D680">
            <v>72</v>
          </cell>
          <cell r="S680">
            <v>23708</v>
          </cell>
          <cell r="T680">
            <v>20000</v>
          </cell>
          <cell r="U680">
            <v>194000</v>
          </cell>
        </row>
        <row r="681">
          <cell r="A681">
            <v>2</v>
          </cell>
          <cell r="D681">
            <v>72</v>
          </cell>
          <cell r="S681">
            <v>119040</v>
          </cell>
          <cell r="T681">
            <v>40000</v>
          </cell>
          <cell r="U681">
            <v>38800</v>
          </cell>
        </row>
        <row r="682">
          <cell r="A682">
            <v>2</v>
          </cell>
          <cell r="D682">
            <v>72</v>
          </cell>
          <cell r="S682">
            <v>3075</v>
          </cell>
          <cell r="T682">
            <v>3000</v>
          </cell>
          <cell r="U682">
            <v>2900</v>
          </cell>
        </row>
        <row r="683">
          <cell r="A683">
            <v>2</v>
          </cell>
          <cell r="D683">
            <v>72</v>
          </cell>
          <cell r="S683">
            <v>1488</v>
          </cell>
          <cell r="T683">
            <v>1600</v>
          </cell>
          <cell r="U683">
            <v>1600</v>
          </cell>
        </row>
        <row r="684">
          <cell r="A684">
            <v>2</v>
          </cell>
          <cell r="D684">
            <v>72</v>
          </cell>
          <cell r="S684">
            <v>225084</v>
          </cell>
          <cell r="T684">
            <v>226896</v>
          </cell>
          <cell r="U684">
            <v>225800</v>
          </cell>
        </row>
        <row r="685">
          <cell r="A685">
            <v>2</v>
          </cell>
          <cell r="D685">
            <v>72</v>
          </cell>
          <cell r="S685">
            <v>0</v>
          </cell>
          <cell r="T685">
            <v>0</v>
          </cell>
          <cell r="U685">
            <v>38800</v>
          </cell>
        </row>
        <row r="686">
          <cell r="A686">
            <v>2</v>
          </cell>
          <cell r="D686">
            <v>72</v>
          </cell>
          <cell r="S686">
            <v>97216</v>
          </cell>
          <cell r="T686">
            <v>97216</v>
          </cell>
          <cell r="U686">
            <v>94300</v>
          </cell>
        </row>
        <row r="687">
          <cell r="A687">
            <v>2</v>
          </cell>
          <cell r="D687">
            <v>72</v>
          </cell>
          <cell r="S687">
            <v>2777</v>
          </cell>
          <cell r="T687">
            <v>3000</v>
          </cell>
          <cell r="U687">
            <v>32000</v>
          </cell>
        </row>
        <row r="688">
          <cell r="A688">
            <v>2</v>
          </cell>
          <cell r="D688">
            <v>73</v>
          </cell>
          <cell r="S688">
            <v>1193980</v>
          </cell>
          <cell r="T688">
            <v>1240000</v>
          </cell>
          <cell r="U688">
            <v>1471000</v>
          </cell>
        </row>
        <row r="689">
          <cell r="A689">
            <v>2</v>
          </cell>
          <cell r="D689">
            <v>73</v>
          </cell>
          <cell r="S689">
            <v>2876</v>
          </cell>
          <cell r="T689">
            <v>3000</v>
          </cell>
          <cell r="U689">
            <v>2900</v>
          </cell>
        </row>
        <row r="690">
          <cell r="A690">
            <v>2</v>
          </cell>
          <cell r="D690">
            <v>73</v>
          </cell>
          <cell r="S690">
            <v>24800</v>
          </cell>
          <cell r="T690">
            <v>25000</v>
          </cell>
          <cell r="U690">
            <v>30000</v>
          </cell>
        </row>
        <row r="691">
          <cell r="A691">
            <v>2</v>
          </cell>
          <cell r="D691">
            <v>73</v>
          </cell>
          <cell r="S691">
            <v>9920</v>
          </cell>
          <cell r="T691">
            <v>9920</v>
          </cell>
          <cell r="U691">
            <v>9800</v>
          </cell>
        </row>
        <row r="692">
          <cell r="A692">
            <v>2</v>
          </cell>
          <cell r="D692">
            <v>73</v>
          </cell>
          <cell r="S692">
            <v>992</v>
          </cell>
          <cell r="T692">
            <v>1000</v>
          </cell>
          <cell r="U692">
            <v>1000</v>
          </cell>
        </row>
        <row r="693">
          <cell r="A693">
            <v>2</v>
          </cell>
          <cell r="D693">
            <v>73</v>
          </cell>
          <cell r="S693">
            <v>19443</v>
          </cell>
          <cell r="T693">
            <v>19500</v>
          </cell>
          <cell r="U693">
            <v>18900</v>
          </cell>
        </row>
        <row r="694">
          <cell r="A694">
            <v>2</v>
          </cell>
          <cell r="D694">
            <v>73</v>
          </cell>
          <cell r="S694">
            <v>3868</v>
          </cell>
          <cell r="T694">
            <v>3868</v>
          </cell>
          <cell r="U694">
            <v>3800</v>
          </cell>
        </row>
        <row r="695">
          <cell r="A695">
            <v>2</v>
          </cell>
          <cell r="D695">
            <v>73</v>
          </cell>
          <cell r="S695">
            <v>19641</v>
          </cell>
          <cell r="T695">
            <v>10000</v>
          </cell>
          <cell r="U695">
            <v>9800</v>
          </cell>
        </row>
        <row r="696">
          <cell r="A696">
            <v>2</v>
          </cell>
          <cell r="D696">
            <v>73</v>
          </cell>
          <cell r="S696">
            <v>9920</v>
          </cell>
          <cell r="T696">
            <v>9920</v>
          </cell>
          <cell r="U696">
            <v>31000</v>
          </cell>
        </row>
        <row r="697">
          <cell r="A697">
            <v>2</v>
          </cell>
          <cell r="D697">
            <v>73</v>
          </cell>
          <cell r="S697">
            <v>14880</v>
          </cell>
          <cell r="T697">
            <v>14880</v>
          </cell>
          <cell r="U697">
            <v>38800</v>
          </cell>
        </row>
        <row r="698">
          <cell r="A698">
            <v>2</v>
          </cell>
          <cell r="D698">
            <v>73</v>
          </cell>
          <cell r="S698">
            <v>34720</v>
          </cell>
          <cell r="T698">
            <v>0</v>
          </cell>
          <cell r="U698">
            <v>0</v>
          </cell>
        </row>
        <row r="699">
          <cell r="A699">
            <v>2</v>
          </cell>
          <cell r="D699">
            <v>73</v>
          </cell>
          <cell r="S699">
            <v>4960</v>
          </cell>
          <cell r="T699">
            <v>0</v>
          </cell>
          <cell r="U699">
            <v>0</v>
          </cell>
        </row>
        <row r="700">
          <cell r="A700">
            <v>2</v>
          </cell>
          <cell r="D700">
            <v>73</v>
          </cell>
          <cell r="S700">
            <v>1984</v>
          </cell>
          <cell r="T700">
            <v>0</v>
          </cell>
          <cell r="U700">
            <v>0</v>
          </cell>
        </row>
        <row r="701">
          <cell r="A701">
            <v>2</v>
          </cell>
          <cell r="D701">
            <v>73</v>
          </cell>
          <cell r="S701">
            <v>47616</v>
          </cell>
          <cell r="T701">
            <v>0</v>
          </cell>
          <cell r="U701">
            <v>0</v>
          </cell>
        </row>
        <row r="702">
          <cell r="A702">
            <v>2</v>
          </cell>
          <cell r="D702">
            <v>73</v>
          </cell>
          <cell r="S702">
            <v>1073107</v>
          </cell>
          <cell r="T702">
            <v>1227000</v>
          </cell>
          <cell r="U702">
            <v>1160000</v>
          </cell>
        </row>
        <row r="703">
          <cell r="A703">
            <v>2</v>
          </cell>
          <cell r="D703">
            <v>73</v>
          </cell>
          <cell r="S703">
            <v>793</v>
          </cell>
          <cell r="T703">
            <v>793</v>
          </cell>
          <cell r="U703">
            <v>800</v>
          </cell>
        </row>
        <row r="704">
          <cell r="A704">
            <v>2</v>
          </cell>
          <cell r="D704">
            <v>73</v>
          </cell>
          <cell r="S704">
            <v>145824</v>
          </cell>
          <cell r="T704">
            <v>146000</v>
          </cell>
          <cell r="U704">
            <v>200000</v>
          </cell>
        </row>
        <row r="705">
          <cell r="A705">
            <v>2</v>
          </cell>
          <cell r="D705">
            <v>73</v>
          </cell>
          <cell r="S705">
            <v>0</v>
          </cell>
          <cell r="T705">
            <v>0</v>
          </cell>
          <cell r="U705">
            <v>250000</v>
          </cell>
        </row>
        <row r="706">
          <cell r="A706">
            <v>2</v>
          </cell>
          <cell r="D706">
            <v>73</v>
          </cell>
          <cell r="S706">
            <v>0</v>
          </cell>
          <cell r="T706">
            <v>0</v>
          </cell>
          <cell r="U706">
            <v>97000</v>
          </cell>
        </row>
        <row r="707">
          <cell r="A707">
            <v>2</v>
          </cell>
          <cell r="D707">
            <v>73</v>
          </cell>
          <cell r="S707">
            <v>352667</v>
          </cell>
          <cell r="T707">
            <v>302000</v>
          </cell>
          <cell r="U707">
            <v>279000</v>
          </cell>
        </row>
        <row r="708">
          <cell r="A708">
            <v>2</v>
          </cell>
          <cell r="D708">
            <v>73</v>
          </cell>
          <cell r="S708">
            <v>0</v>
          </cell>
          <cell r="T708">
            <v>0</v>
          </cell>
          <cell r="U708">
            <v>38800</v>
          </cell>
        </row>
        <row r="709">
          <cell r="A709">
            <v>2</v>
          </cell>
          <cell r="D709">
            <v>73</v>
          </cell>
          <cell r="S709">
            <v>0</v>
          </cell>
          <cell r="T709">
            <v>0</v>
          </cell>
          <cell r="U709">
            <v>14500</v>
          </cell>
        </row>
        <row r="710">
          <cell r="A710">
            <v>2</v>
          </cell>
          <cell r="D710">
            <v>73</v>
          </cell>
          <cell r="S710">
            <v>0</v>
          </cell>
          <cell r="T710">
            <v>0</v>
          </cell>
          <cell r="U710">
            <v>43700</v>
          </cell>
        </row>
        <row r="711">
          <cell r="A711">
            <v>2</v>
          </cell>
          <cell r="D711">
            <v>73</v>
          </cell>
          <cell r="S711">
            <v>0</v>
          </cell>
          <cell r="T711">
            <v>0</v>
          </cell>
          <cell r="U711">
            <v>194000</v>
          </cell>
        </row>
        <row r="712">
          <cell r="A712">
            <v>2</v>
          </cell>
          <cell r="D712">
            <v>73</v>
          </cell>
          <cell r="S712">
            <v>36208</v>
          </cell>
          <cell r="T712">
            <v>36208</v>
          </cell>
          <cell r="U712">
            <v>30000</v>
          </cell>
        </row>
        <row r="713">
          <cell r="A713">
            <v>2</v>
          </cell>
          <cell r="D713">
            <v>74</v>
          </cell>
          <cell r="S713">
            <v>696848</v>
          </cell>
          <cell r="T713">
            <v>627000</v>
          </cell>
          <cell r="U713">
            <v>722000</v>
          </cell>
        </row>
        <row r="714">
          <cell r="A714">
            <v>2</v>
          </cell>
          <cell r="D714">
            <v>74</v>
          </cell>
          <cell r="S714">
            <v>-43923</v>
          </cell>
          <cell r="T714">
            <v>0</v>
          </cell>
          <cell r="U714">
            <v>0</v>
          </cell>
        </row>
        <row r="715">
          <cell r="A715">
            <v>2</v>
          </cell>
          <cell r="D715">
            <v>74</v>
          </cell>
          <cell r="S715">
            <v>97617</v>
          </cell>
          <cell r="T715">
            <v>0</v>
          </cell>
          <cell r="U715">
            <v>0</v>
          </cell>
        </row>
        <row r="716">
          <cell r="A716">
            <v>2</v>
          </cell>
          <cell r="D716">
            <v>74</v>
          </cell>
          <cell r="S716">
            <v>793</v>
          </cell>
          <cell r="T716">
            <v>793</v>
          </cell>
          <cell r="U716">
            <v>800</v>
          </cell>
        </row>
        <row r="717">
          <cell r="A717">
            <v>2</v>
          </cell>
          <cell r="D717">
            <v>74</v>
          </cell>
          <cell r="S717">
            <v>136102</v>
          </cell>
          <cell r="T717">
            <v>136102</v>
          </cell>
          <cell r="U717">
            <v>194000</v>
          </cell>
        </row>
        <row r="718">
          <cell r="A718">
            <v>2</v>
          </cell>
          <cell r="D718">
            <v>74</v>
          </cell>
          <cell r="S718">
            <v>4960</v>
          </cell>
          <cell r="T718">
            <v>2500</v>
          </cell>
          <cell r="U718">
            <v>4900</v>
          </cell>
        </row>
        <row r="719">
          <cell r="A719">
            <v>2</v>
          </cell>
          <cell r="D719">
            <v>74</v>
          </cell>
          <cell r="S719">
            <v>148800</v>
          </cell>
          <cell r="T719">
            <v>150000</v>
          </cell>
          <cell r="U719">
            <v>145600</v>
          </cell>
        </row>
        <row r="720">
          <cell r="A720">
            <v>2</v>
          </cell>
          <cell r="D720">
            <v>74</v>
          </cell>
          <cell r="S720">
            <v>1515280</v>
          </cell>
          <cell r="T720">
            <v>1600000</v>
          </cell>
          <cell r="U720">
            <v>1552200</v>
          </cell>
        </row>
        <row r="721">
          <cell r="A721">
            <v>2</v>
          </cell>
          <cell r="D721">
            <v>74</v>
          </cell>
          <cell r="S721">
            <v>24006</v>
          </cell>
          <cell r="T721">
            <v>24006</v>
          </cell>
          <cell r="U721">
            <v>23300</v>
          </cell>
        </row>
        <row r="722">
          <cell r="A722">
            <v>2</v>
          </cell>
          <cell r="D722">
            <v>74</v>
          </cell>
          <cell r="S722">
            <v>21824</v>
          </cell>
          <cell r="T722">
            <v>21824</v>
          </cell>
          <cell r="U722">
            <v>21400</v>
          </cell>
        </row>
        <row r="723">
          <cell r="A723">
            <v>2</v>
          </cell>
          <cell r="D723">
            <v>74</v>
          </cell>
          <cell r="S723">
            <v>7936</v>
          </cell>
          <cell r="T723">
            <v>7936</v>
          </cell>
          <cell r="U723">
            <v>7800</v>
          </cell>
        </row>
        <row r="724">
          <cell r="A724">
            <v>2</v>
          </cell>
          <cell r="D724">
            <v>74</v>
          </cell>
          <cell r="S724">
            <v>17856</v>
          </cell>
          <cell r="T724">
            <v>17856</v>
          </cell>
          <cell r="U724">
            <v>17500</v>
          </cell>
        </row>
        <row r="725">
          <cell r="A725">
            <v>2</v>
          </cell>
          <cell r="D725">
            <v>74</v>
          </cell>
          <cell r="S725">
            <v>6944</v>
          </cell>
          <cell r="T725">
            <v>6944</v>
          </cell>
          <cell r="U725">
            <v>6800</v>
          </cell>
        </row>
        <row r="726">
          <cell r="A726">
            <v>2</v>
          </cell>
          <cell r="D726">
            <v>74</v>
          </cell>
          <cell r="S726">
            <v>4960</v>
          </cell>
          <cell r="T726">
            <v>4960</v>
          </cell>
          <cell r="U726">
            <v>4900</v>
          </cell>
        </row>
        <row r="727">
          <cell r="A727">
            <v>2</v>
          </cell>
          <cell r="D727">
            <v>74</v>
          </cell>
          <cell r="S727">
            <v>26784</v>
          </cell>
          <cell r="T727">
            <v>26784</v>
          </cell>
          <cell r="U727">
            <v>26200</v>
          </cell>
        </row>
        <row r="728">
          <cell r="A728">
            <v>2</v>
          </cell>
          <cell r="D728">
            <v>74</v>
          </cell>
          <cell r="S728">
            <v>16368</v>
          </cell>
          <cell r="T728">
            <v>16368</v>
          </cell>
          <cell r="U728">
            <v>16000</v>
          </cell>
        </row>
        <row r="729">
          <cell r="A729">
            <v>2</v>
          </cell>
          <cell r="D729">
            <v>74</v>
          </cell>
          <cell r="S729">
            <v>4265</v>
          </cell>
          <cell r="T729">
            <v>4265</v>
          </cell>
          <cell r="U729">
            <v>4200</v>
          </cell>
        </row>
        <row r="730">
          <cell r="A730">
            <v>2</v>
          </cell>
          <cell r="D730">
            <v>74</v>
          </cell>
          <cell r="S730">
            <v>883200</v>
          </cell>
          <cell r="T730">
            <v>887000</v>
          </cell>
          <cell r="U730">
            <v>1137000</v>
          </cell>
        </row>
        <row r="731">
          <cell r="A731">
            <v>2</v>
          </cell>
          <cell r="D731">
            <v>74</v>
          </cell>
          <cell r="S731">
            <v>-43923</v>
          </cell>
          <cell r="T731">
            <v>0</v>
          </cell>
          <cell r="U731">
            <v>0</v>
          </cell>
        </row>
        <row r="732">
          <cell r="A732">
            <v>2</v>
          </cell>
          <cell r="D732">
            <v>74</v>
          </cell>
          <cell r="S732">
            <v>992000</v>
          </cell>
          <cell r="T732">
            <v>1200000</v>
          </cell>
          <cell r="U732">
            <v>1261200</v>
          </cell>
        </row>
        <row r="733">
          <cell r="A733">
            <v>2</v>
          </cell>
          <cell r="D733">
            <v>74</v>
          </cell>
          <cell r="S733">
            <v>3472</v>
          </cell>
          <cell r="T733">
            <v>3472</v>
          </cell>
          <cell r="U733">
            <v>3400</v>
          </cell>
        </row>
        <row r="734">
          <cell r="A734">
            <v>2</v>
          </cell>
          <cell r="D734">
            <v>74</v>
          </cell>
          <cell r="S734">
            <v>145824</v>
          </cell>
          <cell r="T734">
            <v>145000</v>
          </cell>
          <cell r="U734">
            <v>194000</v>
          </cell>
        </row>
        <row r="735">
          <cell r="A735">
            <v>2</v>
          </cell>
          <cell r="D735">
            <v>74</v>
          </cell>
          <cell r="S735">
            <v>5952</v>
          </cell>
          <cell r="T735">
            <v>5952</v>
          </cell>
          <cell r="U735">
            <v>5900</v>
          </cell>
        </row>
        <row r="736">
          <cell r="A736">
            <v>2</v>
          </cell>
          <cell r="D736">
            <v>74</v>
          </cell>
          <cell r="S736">
            <v>9721</v>
          </cell>
          <cell r="T736">
            <v>9721</v>
          </cell>
          <cell r="U736">
            <v>9800</v>
          </cell>
        </row>
        <row r="737">
          <cell r="A737">
            <v>2</v>
          </cell>
          <cell r="D737">
            <v>74</v>
          </cell>
          <cell r="S737">
            <v>7936</v>
          </cell>
          <cell r="T737">
            <v>7936</v>
          </cell>
          <cell r="U737">
            <v>7800</v>
          </cell>
        </row>
        <row r="738">
          <cell r="A738">
            <v>2</v>
          </cell>
          <cell r="D738">
            <v>74</v>
          </cell>
          <cell r="S738">
            <v>23808</v>
          </cell>
          <cell r="T738">
            <v>23808</v>
          </cell>
          <cell r="U738">
            <v>23300</v>
          </cell>
        </row>
        <row r="739">
          <cell r="A739">
            <v>2</v>
          </cell>
          <cell r="D739">
            <v>74</v>
          </cell>
          <cell r="S739">
            <v>19840</v>
          </cell>
          <cell r="T739">
            <v>19840</v>
          </cell>
          <cell r="U739">
            <v>19400</v>
          </cell>
        </row>
        <row r="740">
          <cell r="A740">
            <v>2</v>
          </cell>
          <cell r="D740">
            <v>74</v>
          </cell>
          <cell r="S740">
            <v>17161</v>
          </cell>
          <cell r="T740">
            <v>17161</v>
          </cell>
          <cell r="U740">
            <v>16500</v>
          </cell>
        </row>
        <row r="741">
          <cell r="A741">
            <v>2</v>
          </cell>
          <cell r="D741">
            <v>74</v>
          </cell>
          <cell r="S741">
            <v>3472</v>
          </cell>
          <cell r="T741">
            <v>3472</v>
          </cell>
          <cell r="U741">
            <v>3400</v>
          </cell>
        </row>
        <row r="742">
          <cell r="A742">
            <v>2</v>
          </cell>
          <cell r="D742">
            <v>74</v>
          </cell>
          <cell r="S742">
            <v>15000</v>
          </cell>
          <cell r="T742">
            <v>15000</v>
          </cell>
          <cell r="U742">
            <v>14500</v>
          </cell>
        </row>
        <row r="743">
          <cell r="A743">
            <v>2</v>
          </cell>
          <cell r="D743">
            <v>74</v>
          </cell>
          <cell r="S743">
            <v>5000</v>
          </cell>
          <cell r="T743">
            <v>5000</v>
          </cell>
          <cell r="U743">
            <v>4900</v>
          </cell>
        </row>
        <row r="744">
          <cell r="A744">
            <v>2</v>
          </cell>
          <cell r="D744">
            <v>74</v>
          </cell>
          <cell r="S744">
            <v>4000</v>
          </cell>
          <cell r="T744">
            <v>4000</v>
          </cell>
          <cell r="U744">
            <v>3900</v>
          </cell>
        </row>
        <row r="745">
          <cell r="A745">
            <v>2</v>
          </cell>
          <cell r="D745">
            <v>74</v>
          </cell>
          <cell r="S745">
            <v>272800</v>
          </cell>
          <cell r="T745">
            <v>273000</v>
          </cell>
          <cell r="U745">
            <v>250000</v>
          </cell>
        </row>
        <row r="746">
          <cell r="A746">
            <v>2</v>
          </cell>
          <cell r="D746">
            <v>74</v>
          </cell>
          <cell r="S746">
            <v>267840</v>
          </cell>
          <cell r="T746">
            <v>267840</v>
          </cell>
          <cell r="U746">
            <v>266500</v>
          </cell>
        </row>
        <row r="747">
          <cell r="A747">
            <v>2</v>
          </cell>
          <cell r="D747">
            <v>74</v>
          </cell>
          <cell r="S747">
            <v>0</v>
          </cell>
          <cell r="T747">
            <v>0</v>
          </cell>
          <cell r="U747">
            <v>266000</v>
          </cell>
        </row>
        <row r="748">
          <cell r="A748">
            <v>2</v>
          </cell>
          <cell r="D748">
            <v>74</v>
          </cell>
          <cell r="S748">
            <v>494010</v>
          </cell>
          <cell r="T748">
            <v>447000</v>
          </cell>
          <cell r="U748">
            <v>388000</v>
          </cell>
        </row>
        <row r="749">
          <cell r="A749">
            <v>2</v>
          </cell>
          <cell r="D749">
            <v>74</v>
          </cell>
          <cell r="S749">
            <v>0</v>
          </cell>
          <cell r="T749">
            <v>97372</v>
          </cell>
          <cell r="U749">
            <v>0</v>
          </cell>
        </row>
        <row r="750">
          <cell r="A750">
            <v>2</v>
          </cell>
          <cell r="D750">
            <v>74</v>
          </cell>
          <cell r="S750">
            <v>992000</v>
          </cell>
          <cell r="T750">
            <v>1850000</v>
          </cell>
          <cell r="U750">
            <v>1164200</v>
          </cell>
        </row>
        <row r="751">
          <cell r="A751">
            <v>2</v>
          </cell>
          <cell r="D751">
            <v>74</v>
          </cell>
          <cell r="S751">
            <v>793</v>
          </cell>
          <cell r="T751">
            <v>793</v>
          </cell>
          <cell r="U751">
            <v>800</v>
          </cell>
        </row>
        <row r="752">
          <cell r="A752">
            <v>2</v>
          </cell>
          <cell r="D752">
            <v>74</v>
          </cell>
          <cell r="S752">
            <v>0</v>
          </cell>
          <cell r="T752">
            <v>0</v>
          </cell>
          <cell r="U752">
            <v>436600</v>
          </cell>
        </row>
        <row r="753">
          <cell r="A753">
            <v>2</v>
          </cell>
          <cell r="D753">
            <v>74</v>
          </cell>
          <cell r="S753">
            <v>2976000</v>
          </cell>
          <cell r="T753">
            <v>2700000</v>
          </cell>
          <cell r="U753">
            <v>2425300</v>
          </cell>
        </row>
        <row r="754">
          <cell r="A754">
            <v>2</v>
          </cell>
          <cell r="D754">
            <v>74</v>
          </cell>
          <cell r="S754">
            <v>297600</v>
          </cell>
          <cell r="T754">
            <v>278000</v>
          </cell>
          <cell r="U754">
            <v>269700</v>
          </cell>
        </row>
        <row r="755">
          <cell r="A755">
            <v>2</v>
          </cell>
          <cell r="D755">
            <v>74</v>
          </cell>
          <cell r="S755">
            <v>18352</v>
          </cell>
          <cell r="T755">
            <v>18352</v>
          </cell>
          <cell r="U755">
            <v>0</v>
          </cell>
        </row>
        <row r="756">
          <cell r="A756">
            <v>2</v>
          </cell>
          <cell r="D756">
            <v>74</v>
          </cell>
          <cell r="S756">
            <v>9920</v>
          </cell>
          <cell r="T756">
            <v>9920</v>
          </cell>
          <cell r="U756">
            <v>0</v>
          </cell>
        </row>
        <row r="757">
          <cell r="A757">
            <v>2</v>
          </cell>
          <cell r="D757">
            <v>74</v>
          </cell>
          <cell r="S757">
            <v>6448</v>
          </cell>
          <cell r="T757">
            <v>6448</v>
          </cell>
          <cell r="U757">
            <v>0</v>
          </cell>
        </row>
        <row r="758">
          <cell r="A758">
            <v>2</v>
          </cell>
          <cell r="D758">
            <v>74</v>
          </cell>
          <cell r="S758">
            <v>10912</v>
          </cell>
          <cell r="T758">
            <v>10912</v>
          </cell>
          <cell r="U758">
            <v>10600</v>
          </cell>
        </row>
        <row r="759">
          <cell r="A759">
            <v>2</v>
          </cell>
          <cell r="D759">
            <v>74</v>
          </cell>
          <cell r="S759">
            <v>2480</v>
          </cell>
          <cell r="T759">
            <v>2480</v>
          </cell>
          <cell r="U759">
            <v>2400</v>
          </cell>
        </row>
        <row r="760">
          <cell r="A760">
            <v>2</v>
          </cell>
          <cell r="D760">
            <v>74</v>
          </cell>
          <cell r="S760">
            <v>5952</v>
          </cell>
          <cell r="T760">
            <v>5952</v>
          </cell>
          <cell r="U760">
            <v>5900</v>
          </cell>
        </row>
        <row r="761">
          <cell r="A761">
            <v>2</v>
          </cell>
          <cell r="D761">
            <v>74</v>
          </cell>
          <cell r="S761">
            <v>1166592</v>
          </cell>
          <cell r="T761">
            <v>1178700</v>
          </cell>
          <cell r="U761">
            <v>200000</v>
          </cell>
        </row>
        <row r="762">
          <cell r="A762">
            <v>2</v>
          </cell>
          <cell r="D762">
            <v>75</v>
          </cell>
          <cell r="S762">
            <v>396800</v>
          </cell>
          <cell r="T762">
            <v>411141</v>
          </cell>
          <cell r="U762">
            <v>388100</v>
          </cell>
        </row>
        <row r="763">
          <cell r="A763">
            <v>2</v>
          </cell>
          <cell r="D763">
            <v>75</v>
          </cell>
          <cell r="S763">
            <v>29164</v>
          </cell>
          <cell r="T763">
            <v>30000</v>
          </cell>
          <cell r="U763">
            <v>29200</v>
          </cell>
        </row>
        <row r="764">
          <cell r="A764">
            <v>2</v>
          </cell>
          <cell r="D764">
            <v>75</v>
          </cell>
          <cell r="S764">
            <v>91264</v>
          </cell>
          <cell r="T764">
            <v>100000</v>
          </cell>
          <cell r="U764">
            <v>97000</v>
          </cell>
        </row>
        <row r="765">
          <cell r="A765">
            <v>2</v>
          </cell>
          <cell r="D765">
            <v>75</v>
          </cell>
          <cell r="S765">
            <v>0</v>
          </cell>
          <cell r="T765">
            <v>0</v>
          </cell>
          <cell r="U765">
            <v>485100</v>
          </cell>
        </row>
        <row r="766">
          <cell r="A766">
            <v>2</v>
          </cell>
          <cell r="D766">
            <v>75</v>
          </cell>
          <cell r="S766">
            <v>0</v>
          </cell>
          <cell r="T766">
            <v>0</v>
          </cell>
          <cell r="U766">
            <v>194000</v>
          </cell>
        </row>
        <row r="767">
          <cell r="A767">
            <v>2</v>
          </cell>
          <cell r="D767">
            <v>75</v>
          </cell>
          <cell r="S767">
            <v>58726</v>
          </cell>
          <cell r="T767">
            <v>60000</v>
          </cell>
          <cell r="U767">
            <v>339600</v>
          </cell>
        </row>
        <row r="768">
          <cell r="A768">
            <v>2</v>
          </cell>
          <cell r="D768">
            <v>75</v>
          </cell>
          <cell r="S768">
            <v>3500</v>
          </cell>
          <cell r="T768">
            <v>0</v>
          </cell>
          <cell r="U768">
            <v>0</v>
          </cell>
        </row>
        <row r="769">
          <cell r="A769">
            <v>2</v>
          </cell>
          <cell r="D769">
            <v>75</v>
          </cell>
          <cell r="S769">
            <v>56643</v>
          </cell>
          <cell r="T769">
            <v>56643</v>
          </cell>
          <cell r="U769">
            <v>58200</v>
          </cell>
        </row>
        <row r="770">
          <cell r="A770">
            <v>2</v>
          </cell>
          <cell r="D770">
            <v>75</v>
          </cell>
          <cell r="S770">
            <v>97216</v>
          </cell>
          <cell r="T770">
            <v>97216</v>
          </cell>
          <cell r="U770">
            <v>97000</v>
          </cell>
        </row>
        <row r="771">
          <cell r="A771">
            <v>2</v>
          </cell>
          <cell r="D771">
            <v>75</v>
          </cell>
          <cell r="S771">
            <v>1707029</v>
          </cell>
          <cell r="T771">
            <v>1710000</v>
          </cell>
          <cell r="U771">
            <v>194000</v>
          </cell>
        </row>
        <row r="772">
          <cell r="A772">
            <v>2</v>
          </cell>
          <cell r="D772">
            <v>75</v>
          </cell>
          <cell r="S772">
            <v>148800</v>
          </cell>
          <cell r="T772">
            <v>420000</v>
          </cell>
          <cell r="U772">
            <v>533600</v>
          </cell>
        </row>
        <row r="773">
          <cell r="A773">
            <v>2</v>
          </cell>
          <cell r="D773">
            <v>75</v>
          </cell>
          <cell r="S773">
            <v>97216</v>
          </cell>
          <cell r="T773">
            <v>35000</v>
          </cell>
          <cell r="U773">
            <v>48600</v>
          </cell>
        </row>
        <row r="774">
          <cell r="A774">
            <v>2</v>
          </cell>
          <cell r="D774">
            <v>75</v>
          </cell>
          <cell r="S774">
            <v>94432</v>
          </cell>
          <cell r="T774">
            <v>10000</v>
          </cell>
          <cell r="U774">
            <v>48600</v>
          </cell>
        </row>
        <row r="775">
          <cell r="A775">
            <v>2</v>
          </cell>
          <cell r="D775">
            <v>76</v>
          </cell>
          <cell r="S775">
            <v>143908</v>
          </cell>
          <cell r="T775">
            <v>70000</v>
          </cell>
          <cell r="U775">
            <v>178000</v>
          </cell>
        </row>
        <row r="776">
          <cell r="A776">
            <v>2</v>
          </cell>
          <cell r="D776">
            <v>76</v>
          </cell>
          <cell r="S776">
            <v>793</v>
          </cell>
          <cell r="T776">
            <v>793</v>
          </cell>
          <cell r="U776">
            <v>800</v>
          </cell>
        </row>
        <row r="777">
          <cell r="A777">
            <v>2</v>
          </cell>
          <cell r="D777">
            <v>76</v>
          </cell>
          <cell r="S777">
            <v>0</v>
          </cell>
          <cell r="T777">
            <v>0</v>
          </cell>
          <cell r="U777">
            <v>48600</v>
          </cell>
        </row>
        <row r="778">
          <cell r="A778">
            <v>2</v>
          </cell>
          <cell r="D778">
            <v>76</v>
          </cell>
          <cell r="S778">
            <v>38886</v>
          </cell>
          <cell r="T778">
            <v>0</v>
          </cell>
          <cell r="U778">
            <v>0</v>
          </cell>
        </row>
        <row r="779">
          <cell r="A779">
            <v>2</v>
          </cell>
          <cell r="D779">
            <v>76</v>
          </cell>
          <cell r="S779">
            <v>0</v>
          </cell>
          <cell r="T779">
            <v>0</v>
          </cell>
          <cell r="U779">
            <v>24300</v>
          </cell>
        </row>
        <row r="780">
          <cell r="A780">
            <v>2</v>
          </cell>
          <cell r="D780">
            <v>76</v>
          </cell>
          <cell r="S780">
            <v>0</v>
          </cell>
          <cell r="T780">
            <v>0</v>
          </cell>
          <cell r="U780">
            <v>1500</v>
          </cell>
        </row>
        <row r="781">
          <cell r="A781">
            <v>2</v>
          </cell>
          <cell r="D781">
            <v>76</v>
          </cell>
          <cell r="S781">
            <v>0</v>
          </cell>
          <cell r="T781">
            <v>0</v>
          </cell>
          <cell r="U781">
            <v>42200</v>
          </cell>
        </row>
        <row r="782">
          <cell r="A782">
            <v>2</v>
          </cell>
          <cell r="D782">
            <v>76</v>
          </cell>
          <cell r="S782">
            <v>6150</v>
          </cell>
          <cell r="T782">
            <v>6200</v>
          </cell>
          <cell r="U782">
            <v>6000</v>
          </cell>
        </row>
        <row r="783">
          <cell r="A783">
            <v>2</v>
          </cell>
          <cell r="D783">
            <v>76</v>
          </cell>
          <cell r="S783">
            <v>18848</v>
          </cell>
          <cell r="T783">
            <v>18848</v>
          </cell>
          <cell r="U783">
            <v>19400</v>
          </cell>
        </row>
        <row r="784">
          <cell r="A784">
            <v>2</v>
          </cell>
          <cell r="D784">
            <v>76</v>
          </cell>
          <cell r="S784">
            <v>664937</v>
          </cell>
          <cell r="T784">
            <v>664937</v>
          </cell>
          <cell r="U784">
            <v>661600</v>
          </cell>
        </row>
        <row r="785">
          <cell r="A785">
            <v>2</v>
          </cell>
          <cell r="D785">
            <v>76</v>
          </cell>
          <cell r="S785">
            <v>1240000</v>
          </cell>
          <cell r="T785">
            <v>1240000</v>
          </cell>
          <cell r="U785">
            <v>1203000</v>
          </cell>
        </row>
        <row r="786">
          <cell r="A786">
            <v>2</v>
          </cell>
          <cell r="D786">
            <v>76</v>
          </cell>
          <cell r="S786">
            <v>589248</v>
          </cell>
          <cell r="T786">
            <v>589248</v>
          </cell>
          <cell r="U786">
            <v>765700</v>
          </cell>
        </row>
        <row r="787">
          <cell r="A787">
            <v>2</v>
          </cell>
          <cell r="D787">
            <v>76</v>
          </cell>
          <cell r="S787">
            <v>200168</v>
          </cell>
          <cell r="T787">
            <v>253000</v>
          </cell>
          <cell r="U787">
            <v>374000</v>
          </cell>
        </row>
        <row r="788">
          <cell r="A788">
            <v>2</v>
          </cell>
          <cell r="D788">
            <v>76</v>
          </cell>
          <cell r="S788">
            <v>49600</v>
          </cell>
          <cell r="T788">
            <v>0</v>
          </cell>
          <cell r="U788">
            <v>48600</v>
          </cell>
        </row>
        <row r="789">
          <cell r="A789">
            <v>2</v>
          </cell>
          <cell r="D789">
            <v>76</v>
          </cell>
          <cell r="S789">
            <v>198400</v>
          </cell>
          <cell r="T789">
            <v>198400</v>
          </cell>
          <cell r="U789">
            <v>194000</v>
          </cell>
        </row>
        <row r="790">
          <cell r="A790">
            <v>2</v>
          </cell>
          <cell r="D790">
            <v>76</v>
          </cell>
          <cell r="S790">
            <v>842800</v>
          </cell>
          <cell r="T790">
            <v>900000</v>
          </cell>
          <cell r="U790">
            <v>873100</v>
          </cell>
        </row>
        <row r="791">
          <cell r="A791">
            <v>2</v>
          </cell>
          <cell r="D791">
            <v>76</v>
          </cell>
          <cell r="S791">
            <v>25891</v>
          </cell>
          <cell r="T791">
            <v>26000</v>
          </cell>
          <cell r="U791">
            <v>25300</v>
          </cell>
        </row>
        <row r="792">
          <cell r="A792">
            <v>2</v>
          </cell>
          <cell r="D792">
            <v>77</v>
          </cell>
          <cell r="S792">
            <v>238880</v>
          </cell>
          <cell r="T792">
            <v>240000</v>
          </cell>
          <cell r="U792">
            <v>0</v>
          </cell>
        </row>
        <row r="793">
          <cell r="A793">
            <v>2</v>
          </cell>
          <cell r="D793">
            <v>77</v>
          </cell>
          <cell r="S793">
            <v>296112</v>
          </cell>
          <cell r="T793">
            <v>0</v>
          </cell>
          <cell r="U793">
            <v>0</v>
          </cell>
        </row>
        <row r="794">
          <cell r="A794">
            <v>2</v>
          </cell>
          <cell r="D794">
            <v>77</v>
          </cell>
          <cell r="S794">
            <v>0</v>
          </cell>
          <cell r="T794">
            <v>0</v>
          </cell>
          <cell r="U794">
            <v>339600</v>
          </cell>
        </row>
        <row r="795">
          <cell r="A795">
            <v>2</v>
          </cell>
          <cell r="D795">
            <v>77</v>
          </cell>
          <cell r="S795">
            <v>0</v>
          </cell>
          <cell r="T795">
            <v>0</v>
          </cell>
          <cell r="U795">
            <v>97000</v>
          </cell>
        </row>
        <row r="796">
          <cell r="A796">
            <v>2</v>
          </cell>
          <cell r="D796">
            <v>78</v>
          </cell>
          <cell r="S796">
            <v>0</v>
          </cell>
          <cell r="T796">
            <v>0</v>
          </cell>
          <cell r="U796">
            <v>432000</v>
          </cell>
        </row>
        <row r="797">
          <cell r="A797">
            <v>2</v>
          </cell>
          <cell r="D797">
            <v>78</v>
          </cell>
          <cell r="S797">
            <v>0</v>
          </cell>
          <cell r="T797">
            <v>0</v>
          </cell>
          <cell r="U797">
            <v>29200</v>
          </cell>
        </row>
        <row r="798">
          <cell r="A798">
            <v>2</v>
          </cell>
          <cell r="D798">
            <v>78</v>
          </cell>
          <cell r="S798">
            <v>0</v>
          </cell>
          <cell r="T798">
            <v>0</v>
          </cell>
          <cell r="U798">
            <v>19400</v>
          </cell>
        </row>
        <row r="799">
          <cell r="A799">
            <v>2</v>
          </cell>
          <cell r="D799">
            <v>78</v>
          </cell>
          <cell r="S799">
            <v>0</v>
          </cell>
          <cell r="T799">
            <v>0</v>
          </cell>
          <cell r="U799">
            <v>9800</v>
          </cell>
        </row>
        <row r="800">
          <cell r="A800">
            <v>2</v>
          </cell>
          <cell r="D800">
            <v>81</v>
          </cell>
          <cell r="S800">
            <v>2577749</v>
          </cell>
          <cell r="T800">
            <v>2164000</v>
          </cell>
          <cell r="U800">
            <v>1986000</v>
          </cell>
        </row>
        <row r="801">
          <cell r="A801">
            <v>2</v>
          </cell>
          <cell r="D801">
            <v>81</v>
          </cell>
          <cell r="S801">
            <v>275384</v>
          </cell>
          <cell r="T801">
            <v>248000</v>
          </cell>
          <cell r="U801">
            <v>248000</v>
          </cell>
        </row>
        <row r="802">
          <cell r="A802">
            <v>2</v>
          </cell>
          <cell r="D802">
            <v>81</v>
          </cell>
          <cell r="S802">
            <v>128315</v>
          </cell>
          <cell r="T802">
            <v>128315</v>
          </cell>
          <cell r="U802">
            <v>0</v>
          </cell>
        </row>
        <row r="803">
          <cell r="A803">
            <v>2</v>
          </cell>
          <cell r="D803">
            <v>81</v>
          </cell>
          <cell r="S803">
            <v>4860</v>
          </cell>
          <cell r="T803">
            <v>4860</v>
          </cell>
          <cell r="U803">
            <v>4700</v>
          </cell>
        </row>
        <row r="804">
          <cell r="A804">
            <v>2</v>
          </cell>
          <cell r="D804">
            <v>81</v>
          </cell>
          <cell r="S804">
            <v>13888</v>
          </cell>
          <cell r="T804">
            <v>14000</v>
          </cell>
          <cell r="U804">
            <v>17500</v>
          </cell>
        </row>
        <row r="805">
          <cell r="A805">
            <v>2</v>
          </cell>
          <cell r="D805">
            <v>81</v>
          </cell>
          <cell r="S805">
            <v>5852</v>
          </cell>
          <cell r="T805">
            <v>6000</v>
          </cell>
          <cell r="U805">
            <v>7800</v>
          </cell>
        </row>
        <row r="806">
          <cell r="A806">
            <v>2</v>
          </cell>
          <cell r="D806">
            <v>81</v>
          </cell>
          <cell r="S806">
            <v>6448</v>
          </cell>
          <cell r="T806">
            <v>6500</v>
          </cell>
          <cell r="U806">
            <v>6300</v>
          </cell>
        </row>
        <row r="807">
          <cell r="A807">
            <v>2</v>
          </cell>
          <cell r="D807">
            <v>81</v>
          </cell>
          <cell r="S807">
            <v>8432</v>
          </cell>
          <cell r="T807">
            <v>7456</v>
          </cell>
          <cell r="U807">
            <v>8200</v>
          </cell>
        </row>
        <row r="808">
          <cell r="A808">
            <v>2</v>
          </cell>
          <cell r="D808">
            <v>81</v>
          </cell>
          <cell r="S808">
            <v>793</v>
          </cell>
          <cell r="T808">
            <v>793</v>
          </cell>
          <cell r="U808">
            <v>800</v>
          </cell>
        </row>
        <row r="809">
          <cell r="A809">
            <v>2</v>
          </cell>
          <cell r="D809">
            <v>81</v>
          </cell>
          <cell r="S809">
            <v>20832</v>
          </cell>
          <cell r="T809">
            <v>30000</v>
          </cell>
          <cell r="U809">
            <v>31000</v>
          </cell>
        </row>
        <row r="810">
          <cell r="A810">
            <v>2</v>
          </cell>
          <cell r="D810">
            <v>81</v>
          </cell>
          <cell r="S810">
            <v>99</v>
          </cell>
          <cell r="T810">
            <v>400</v>
          </cell>
          <cell r="U810">
            <v>400</v>
          </cell>
        </row>
        <row r="811">
          <cell r="A811">
            <v>2</v>
          </cell>
          <cell r="D811">
            <v>81</v>
          </cell>
          <cell r="S811">
            <v>1984</v>
          </cell>
          <cell r="T811">
            <v>1500</v>
          </cell>
          <cell r="U811">
            <v>2000</v>
          </cell>
        </row>
        <row r="812">
          <cell r="A812">
            <v>2</v>
          </cell>
          <cell r="D812">
            <v>81</v>
          </cell>
          <cell r="S812">
            <v>40473</v>
          </cell>
          <cell r="T812">
            <v>50000</v>
          </cell>
          <cell r="U812">
            <v>51200</v>
          </cell>
        </row>
        <row r="813">
          <cell r="A813">
            <v>2</v>
          </cell>
          <cell r="D813">
            <v>81</v>
          </cell>
          <cell r="S813">
            <v>23808</v>
          </cell>
          <cell r="T813">
            <v>20000</v>
          </cell>
          <cell r="U813">
            <v>23100</v>
          </cell>
        </row>
        <row r="814">
          <cell r="A814">
            <v>2</v>
          </cell>
          <cell r="D814">
            <v>81</v>
          </cell>
          <cell r="S814">
            <v>4364</v>
          </cell>
          <cell r="T814">
            <v>4364</v>
          </cell>
          <cell r="U814">
            <v>4900</v>
          </cell>
        </row>
        <row r="815">
          <cell r="A815">
            <v>2</v>
          </cell>
          <cell r="D815">
            <v>81</v>
          </cell>
          <cell r="S815">
            <v>20931</v>
          </cell>
          <cell r="T815">
            <v>20931</v>
          </cell>
          <cell r="U815">
            <v>20400</v>
          </cell>
        </row>
        <row r="816">
          <cell r="A816">
            <v>2</v>
          </cell>
          <cell r="D816">
            <v>81</v>
          </cell>
          <cell r="S816">
            <v>0</v>
          </cell>
          <cell r="T816">
            <v>0</v>
          </cell>
          <cell r="U816">
            <v>97000</v>
          </cell>
        </row>
        <row r="817">
          <cell r="A817">
            <v>2</v>
          </cell>
          <cell r="D817">
            <v>81</v>
          </cell>
          <cell r="S817">
            <v>2876</v>
          </cell>
          <cell r="T817">
            <v>2000</v>
          </cell>
          <cell r="U817">
            <v>4900</v>
          </cell>
        </row>
        <row r="818">
          <cell r="A818">
            <v>2</v>
          </cell>
          <cell r="D818">
            <v>81</v>
          </cell>
          <cell r="S818">
            <v>128960</v>
          </cell>
          <cell r="T818">
            <v>128960</v>
          </cell>
          <cell r="U818">
            <v>100000</v>
          </cell>
        </row>
        <row r="819">
          <cell r="A819">
            <v>2</v>
          </cell>
          <cell r="D819">
            <v>81</v>
          </cell>
          <cell r="S819">
            <v>17856</v>
          </cell>
          <cell r="T819">
            <v>3000</v>
          </cell>
          <cell r="U819">
            <v>17500</v>
          </cell>
        </row>
        <row r="820">
          <cell r="A820">
            <v>2</v>
          </cell>
          <cell r="D820">
            <v>81</v>
          </cell>
          <cell r="S820">
            <v>19840</v>
          </cell>
          <cell r="T820">
            <v>1500</v>
          </cell>
          <cell r="U820">
            <v>19400</v>
          </cell>
        </row>
        <row r="821">
          <cell r="A821">
            <v>2</v>
          </cell>
          <cell r="D821">
            <v>81</v>
          </cell>
          <cell r="S821">
            <v>59520</v>
          </cell>
          <cell r="T821">
            <v>59520</v>
          </cell>
          <cell r="U821">
            <v>58200</v>
          </cell>
        </row>
        <row r="822">
          <cell r="A822">
            <v>2</v>
          </cell>
          <cell r="D822">
            <v>81</v>
          </cell>
          <cell r="S822">
            <v>19443</v>
          </cell>
          <cell r="T822">
            <v>5000</v>
          </cell>
          <cell r="U822">
            <v>19400</v>
          </cell>
        </row>
        <row r="823">
          <cell r="A823">
            <v>2</v>
          </cell>
          <cell r="D823">
            <v>81</v>
          </cell>
          <cell r="S823">
            <v>89280</v>
          </cell>
          <cell r="T823">
            <v>90000</v>
          </cell>
          <cell r="U823">
            <v>80000</v>
          </cell>
        </row>
        <row r="824">
          <cell r="A824">
            <v>2</v>
          </cell>
          <cell r="D824">
            <v>81</v>
          </cell>
          <cell r="S824">
            <v>24304</v>
          </cell>
          <cell r="T824">
            <v>24304</v>
          </cell>
          <cell r="U824">
            <v>29200</v>
          </cell>
        </row>
        <row r="825">
          <cell r="A825">
            <v>2</v>
          </cell>
          <cell r="D825">
            <v>81</v>
          </cell>
          <cell r="S825">
            <v>19840</v>
          </cell>
          <cell r="T825">
            <v>0</v>
          </cell>
          <cell r="U825">
            <v>0</v>
          </cell>
        </row>
        <row r="826">
          <cell r="A826">
            <v>2</v>
          </cell>
          <cell r="D826">
            <v>81</v>
          </cell>
          <cell r="S826">
            <v>1984</v>
          </cell>
          <cell r="T826">
            <v>0</v>
          </cell>
          <cell r="U826">
            <v>0</v>
          </cell>
        </row>
        <row r="827">
          <cell r="A827">
            <v>2</v>
          </cell>
          <cell r="D827">
            <v>81</v>
          </cell>
          <cell r="S827">
            <v>38192</v>
          </cell>
          <cell r="T827">
            <v>0</v>
          </cell>
          <cell r="U827">
            <v>0</v>
          </cell>
        </row>
        <row r="828">
          <cell r="A828">
            <v>2</v>
          </cell>
          <cell r="D828">
            <v>81</v>
          </cell>
          <cell r="S828">
            <v>138382</v>
          </cell>
          <cell r="T828">
            <v>129000</v>
          </cell>
          <cell r="U828">
            <v>132000</v>
          </cell>
        </row>
        <row r="829">
          <cell r="A829">
            <v>2</v>
          </cell>
          <cell r="D829">
            <v>81</v>
          </cell>
          <cell r="S829">
            <v>4860</v>
          </cell>
          <cell r="T829">
            <v>0</v>
          </cell>
          <cell r="U829">
            <v>4700</v>
          </cell>
        </row>
        <row r="830">
          <cell r="A830">
            <v>2</v>
          </cell>
          <cell r="D830">
            <v>81</v>
          </cell>
          <cell r="S830">
            <v>9721</v>
          </cell>
          <cell r="T830">
            <v>0</v>
          </cell>
          <cell r="U830">
            <v>9500</v>
          </cell>
        </row>
        <row r="831">
          <cell r="A831">
            <v>2</v>
          </cell>
          <cell r="D831">
            <v>81</v>
          </cell>
          <cell r="S831">
            <v>24304</v>
          </cell>
          <cell r="T831">
            <v>24000</v>
          </cell>
          <cell r="U831">
            <v>23300</v>
          </cell>
        </row>
        <row r="832">
          <cell r="A832">
            <v>2</v>
          </cell>
          <cell r="D832">
            <v>81</v>
          </cell>
          <cell r="S832">
            <v>6944</v>
          </cell>
          <cell r="T832">
            <v>10000</v>
          </cell>
          <cell r="U832">
            <v>9800</v>
          </cell>
        </row>
        <row r="833">
          <cell r="A833">
            <v>2</v>
          </cell>
          <cell r="D833">
            <v>81</v>
          </cell>
          <cell r="S833">
            <v>11507</v>
          </cell>
          <cell r="T833">
            <v>10000</v>
          </cell>
          <cell r="U833">
            <v>11100</v>
          </cell>
        </row>
        <row r="834">
          <cell r="A834">
            <v>2</v>
          </cell>
          <cell r="D834">
            <v>81</v>
          </cell>
          <cell r="S834">
            <v>396</v>
          </cell>
          <cell r="T834">
            <v>0</v>
          </cell>
          <cell r="U834">
            <v>400</v>
          </cell>
        </row>
        <row r="835">
          <cell r="A835">
            <v>2</v>
          </cell>
          <cell r="D835">
            <v>81</v>
          </cell>
          <cell r="S835">
            <v>36604</v>
          </cell>
          <cell r="T835">
            <v>46000</v>
          </cell>
          <cell r="U835">
            <v>44700</v>
          </cell>
        </row>
        <row r="836">
          <cell r="A836">
            <v>2</v>
          </cell>
          <cell r="D836">
            <v>81</v>
          </cell>
          <cell r="S836">
            <v>23312</v>
          </cell>
          <cell r="T836">
            <v>0</v>
          </cell>
          <cell r="U836">
            <v>22600</v>
          </cell>
        </row>
        <row r="837">
          <cell r="A837">
            <v>2</v>
          </cell>
          <cell r="D837">
            <v>81</v>
          </cell>
          <cell r="S837">
            <v>24304</v>
          </cell>
          <cell r="T837">
            <v>0</v>
          </cell>
          <cell r="U837">
            <v>23600</v>
          </cell>
        </row>
        <row r="838">
          <cell r="A838">
            <v>2</v>
          </cell>
          <cell r="D838">
            <v>81</v>
          </cell>
          <cell r="S838">
            <v>3353</v>
          </cell>
          <cell r="T838">
            <v>0</v>
          </cell>
          <cell r="U838">
            <v>0</v>
          </cell>
        </row>
        <row r="839">
          <cell r="A839">
            <v>2</v>
          </cell>
          <cell r="D839">
            <v>81</v>
          </cell>
          <cell r="S839">
            <v>694</v>
          </cell>
          <cell r="T839">
            <v>0</v>
          </cell>
          <cell r="U839">
            <v>0</v>
          </cell>
        </row>
        <row r="840">
          <cell r="A840">
            <v>2</v>
          </cell>
          <cell r="D840">
            <v>81</v>
          </cell>
          <cell r="S840">
            <v>499242</v>
          </cell>
          <cell r="T840">
            <v>557000</v>
          </cell>
          <cell r="U840">
            <v>577000</v>
          </cell>
        </row>
        <row r="841">
          <cell r="A841">
            <v>2</v>
          </cell>
          <cell r="D841">
            <v>81</v>
          </cell>
          <cell r="S841">
            <v>793</v>
          </cell>
          <cell r="T841">
            <v>782</v>
          </cell>
          <cell r="U841">
            <v>800</v>
          </cell>
        </row>
        <row r="842">
          <cell r="A842">
            <v>2</v>
          </cell>
          <cell r="D842">
            <v>81</v>
          </cell>
          <cell r="S842">
            <v>3930686</v>
          </cell>
          <cell r="T842">
            <v>3978000</v>
          </cell>
          <cell r="U842">
            <v>3954000</v>
          </cell>
        </row>
        <row r="843">
          <cell r="A843">
            <v>2</v>
          </cell>
          <cell r="D843">
            <v>81</v>
          </cell>
          <cell r="S843">
            <v>5305586</v>
          </cell>
          <cell r="T843">
            <v>6900000</v>
          </cell>
          <cell r="U843">
            <v>6500000</v>
          </cell>
        </row>
        <row r="844">
          <cell r="A844">
            <v>2</v>
          </cell>
          <cell r="D844">
            <v>81</v>
          </cell>
          <cell r="S844">
            <v>0</v>
          </cell>
          <cell r="T844">
            <v>19490</v>
          </cell>
          <cell r="U844">
            <v>0</v>
          </cell>
        </row>
        <row r="845">
          <cell r="A845">
            <v>2</v>
          </cell>
          <cell r="D845">
            <v>81</v>
          </cell>
          <cell r="S845">
            <v>307520</v>
          </cell>
          <cell r="T845">
            <v>220000</v>
          </cell>
          <cell r="U845">
            <v>242600</v>
          </cell>
        </row>
        <row r="846">
          <cell r="A846">
            <v>2</v>
          </cell>
          <cell r="D846">
            <v>81</v>
          </cell>
          <cell r="S846">
            <v>238080</v>
          </cell>
          <cell r="T846">
            <v>180000</v>
          </cell>
          <cell r="U846">
            <v>194000</v>
          </cell>
        </row>
        <row r="847">
          <cell r="A847">
            <v>2</v>
          </cell>
          <cell r="D847">
            <v>81</v>
          </cell>
          <cell r="S847">
            <v>21427</v>
          </cell>
          <cell r="T847">
            <v>21427</v>
          </cell>
          <cell r="U847">
            <v>20800</v>
          </cell>
        </row>
        <row r="848">
          <cell r="A848">
            <v>2</v>
          </cell>
          <cell r="D848">
            <v>81</v>
          </cell>
          <cell r="S848">
            <v>32761</v>
          </cell>
          <cell r="T848">
            <v>32761</v>
          </cell>
          <cell r="U848">
            <v>29900</v>
          </cell>
        </row>
        <row r="849">
          <cell r="A849">
            <v>2</v>
          </cell>
          <cell r="D849">
            <v>81</v>
          </cell>
          <cell r="S849">
            <v>27081</v>
          </cell>
          <cell r="T849">
            <v>22678</v>
          </cell>
          <cell r="U849">
            <v>22000</v>
          </cell>
        </row>
        <row r="850">
          <cell r="A850">
            <v>2</v>
          </cell>
          <cell r="D850">
            <v>81</v>
          </cell>
          <cell r="S850">
            <v>21824</v>
          </cell>
          <cell r="T850">
            <v>21824</v>
          </cell>
          <cell r="U850">
            <v>21400</v>
          </cell>
        </row>
        <row r="851">
          <cell r="A851">
            <v>2</v>
          </cell>
          <cell r="D851">
            <v>81</v>
          </cell>
          <cell r="S851">
            <v>46624</v>
          </cell>
          <cell r="T851">
            <v>39000</v>
          </cell>
          <cell r="U851">
            <v>36800</v>
          </cell>
        </row>
        <row r="852">
          <cell r="A852">
            <v>2</v>
          </cell>
          <cell r="D852">
            <v>81</v>
          </cell>
          <cell r="S852">
            <v>446400</v>
          </cell>
          <cell r="T852">
            <v>597000</v>
          </cell>
          <cell r="U852">
            <v>599600</v>
          </cell>
        </row>
        <row r="853">
          <cell r="A853">
            <v>2</v>
          </cell>
          <cell r="D853">
            <v>81</v>
          </cell>
          <cell r="S853">
            <v>528240</v>
          </cell>
          <cell r="T853">
            <v>528240</v>
          </cell>
          <cell r="U853">
            <v>513200</v>
          </cell>
        </row>
        <row r="854">
          <cell r="A854">
            <v>2</v>
          </cell>
          <cell r="D854">
            <v>81</v>
          </cell>
          <cell r="S854">
            <v>87494</v>
          </cell>
          <cell r="T854">
            <v>87494</v>
          </cell>
          <cell r="U854">
            <v>97000</v>
          </cell>
        </row>
        <row r="855">
          <cell r="A855">
            <v>2</v>
          </cell>
          <cell r="D855">
            <v>81</v>
          </cell>
          <cell r="S855">
            <v>5637871</v>
          </cell>
          <cell r="T855">
            <v>5800000</v>
          </cell>
          <cell r="U855">
            <v>5905800</v>
          </cell>
        </row>
        <row r="856">
          <cell r="A856">
            <v>2</v>
          </cell>
          <cell r="D856">
            <v>81</v>
          </cell>
          <cell r="S856">
            <v>99200</v>
          </cell>
          <cell r="T856">
            <v>70000</v>
          </cell>
          <cell r="U856">
            <v>68000</v>
          </cell>
        </row>
        <row r="857">
          <cell r="A857">
            <v>2</v>
          </cell>
          <cell r="D857">
            <v>81</v>
          </cell>
          <cell r="S857">
            <v>99200</v>
          </cell>
          <cell r="T857">
            <v>99200</v>
          </cell>
          <cell r="U857">
            <v>97000</v>
          </cell>
        </row>
        <row r="858">
          <cell r="A858">
            <v>2</v>
          </cell>
          <cell r="D858">
            <v>81</v>
          </cell>
          <cell r="S858">
            <v>81344</v>
          </cell>
          <cell r="T858">
            <v>81344</v>
          </cell>
          <cell r="U858">
            <v>84700</v>
          </cell>
        </row>
        <row r="859">
          <cell r="A859">
            <v>2</v>
          </cell>
          <cell r="D859">
            <v>81</v>
          </cell>
          <cell r="S859">
            <v>2380</v>
          </cell>
          <cell r="T859">
            <v>2380</v>
          </cell>
          <cell r="U859">
            <v>2300</v>
          </cell>
        </row>
        <row r="860">
          <cell r="A860">
            <v>2</v>
          </cell>
          <cell r="D860">
            <v>81</v>
          </cell>
          <cell r="S860">
            <v>24304</v>
          </cell>
          <cell r="T860">
            <v>24304</v>
          </cell>
          <cell r="U860">
            <v>23600</v>
          </cell>
        </row>
        <row r="861">
          <cell r="A861">
            <v>2</v>
          </cell>
          <cell r="D861">
            <v>81</v>
          </cell>
          <cell r="S861">
            <v>664640</v>
          </cell>
          <cell r="T861">
            <v>422082</v>
          </cell>
          <cell r="U861">
            <v>422082</v>
          </cell>
        </row>
        <row r="862">
          <cell r="A862">
            <v>2</v>
          </cell>
          <cell r="D862">
            <v>81</v>
          </cell>
          <cell r="S862">
            <v>0</v>
          </cell>
          <cell r="T862">
            <v>242558</v>
          </cell>
          <cell r="U862">
            <v>235300</v>
          </cell>
        </row>
        <row r="863">
          <cell r="A863">
            <v>2</v>
          </cell>
          <cell r="D863">
            <v>81</v>
          </cell>
          <cell r="S863">
            <v>100000</v>
          </cell>
          <cell r="T863">
            <v>90000</v>
          </cell>
          <cell r="U863">
            <v>132870</v>
          </cell>
        </row>
        <row r="864">
          <cell r="A864">
            <v>2</v>
          </cell>
          <cell r="D864">
            <v>81</v>
          </cell>
          <cell r="S864">
            <v>16720</v>
          </cell>
          <cell r="T864">
            <v>16720</v>
          </cell>
          <cell r="U864">
            <v>14500</v>
          </cell>
        </row>
        <row r="865">
          <cell r="A865">
            <v>2</v>
          </cell>
          <cell r="D865">
            <v>81</v>
          </cell>
          <cell r="S865">
            <v>52328</v>
          </cell>
          <cell r="T865">
            <v>52328</v>
          </cell>
          <cell r="U865">
            <v>22100</v>
          </cell>
        </row>
        <row r="866">
          <cell r="A866">
            <v>2</v>
          </cell>
          <cell r="D866">
            <v>81</v>
          </cell>
          <cell r="S866">
            <v>7199666</v>
          </cell>
          <cell r="T866">
            <v>7535000</v>
          </cell>
          <cell r="U866">
            <v>7292000</v>
          </cell>
        </row>
        <row r="867">
          <cell r="A867">
            <v>2</v>
          </cell>
          <cell r="D867">
            <v>81</v>
          </cell>
          <cell r="S867">
            <v>0</v>
          </cell>
          <cell r="T867">
            <v>15404</v>
          </cell>
          <cell r="U867">
            <v>0</v>
          </cell>
        </row>
        <row r="868">
          <cell r="A868">
            <v>2</v>
          </cell>
          <cell r="D868">
            <v>81</v>
          </cell>
          <cell r="S868">
            <v>58815</v>
          </cell>
          <cell r="T868">
            <v>59731</v>
          </cell>
          <cell r="U868">
            <v>58200</v>
          </cell>
        </row>
        <row r="869">
          <cell r="A869">
            <v>2</v>
          </cell>
          <cell r="D869">
            <v>81</v>
          </cell>
          <cell r="S869">
            <v>39680</v>
          </cell>
          <cell r="T869">
            <v>43672</v>
          </cell>
          <cell r="U869">
            <v>42400</v>
          </cell>
        </row>
        <row r="870">
          <cell r="A870">
            <v>2</v>
          </cell>
          <cell r="D870">
            <v>81</v>
          </cell>
          <cell r="S870">
            <v>3380736</v>
          </cell>
          <cell r="T870">
            <v>3380736</v>
          </cell>
          <cell r="U870">
            <v>3280000</v>
          </cell>
        </row>
        <row r="871">
          <cell r="A871">
            <v>2</v>
          </cell>
          <cell r="D871">
            <v>81</v>
          </cell>
          <cell r="S871">
            <v>135000</v>
          </cell>
          <cell r="T871">
            <v>700000</v>
          </cell>
          <cell r="U871">
            <v>145600</v>
          </cell>
        </row>
        <row r="872">
          <cell r="A872">
            <v>2</v>
          </cell>
          <cell r="D872">
            <v>81</v>
          </cell>
          <cell r="S872">
            <v>401368</v>
          </cell>
          <cell r="T872">
            <v>401368</v>
          </cell>
          <cell r="U872">
            <v>447700</v>
          </cell>
        </row>
        <row r="873">
          <cell r="A873">
            <v>2</v>
          </cell>
          <cell r="D873">
            <v>81</v>
          </cell>
          <cell r="S873">
            <v>134532</v>
          </cell>
          <cell r="T873">
            <v>134532</v>
          </cell>
          <cell r="U873">
            <v>139000</v>
          </cell>
        </row>
        <row r="874">
          <cell r="A874">
            <v>2</v>
          </cell>
          <cell r="D874">
            <v>81</v>
          </cell>
          <cell r="S874">
            <v>2206132</v>
          </cell>
          <cell r="T874">
            <v>3557017</v>
          </cell>
          <cell r="U874">
            <v>3300000</v>
          </cell>
        </row>
        <row r="875">
          <cell r="A875">
            <v>2</v>
          </cell>
          <cell r="D875">
            <v>81</v>
          </cell>
          <cell r="S875">
            <v>456320</v>
          </cell>
          <cell r="T875">
            <v>456320</v>
          </cell>
          <cell r="U875">
            <v>538400</v>
          </cell>
        </row>
        <row r="876">
          <cell r="A876">
            <v>2</v>
          </cell>
          <cell r="D876">
            <v>81</v>
          </cell>
          <cell r="S876">
            <v>9721</v>
          </cell>
          <cell r="T876">
            <v>10000</v>
          </cell>
          <cell r="U876">
            <v>9800</v>
          </cell>
        </row>
        <row r="877">
          <cell r="A877">
            <v>2</v>
          </cell>
          <cell r="D877">
            <v>81</v>
          </cell>
          <cell r="S877">
            <v>194432</v>
          </cell>
          <cell r="T877">
            <v>194432</v>
          </cell>
          <cell r="U877">
            <v>188700</v>
          </cell>
        </row>
        <row r="878">
          <cell r="A878">
            <v>2</v>
          </cell>
          <cell r="D878">
            <v>81</v>
          </cell>
          <cell r="S878">
            <v>307520</v>
          </cell>
          <cell r="T878">
            <v>173754</v>
          </cell>
          <cell r="U878">
            <v>174600</v>
          </cell>
        </row>
        <row r="879">
          <cell r="A879">
            <v>2</v>
          </cell>
          <cell r="D879">
            <v>81</v>
          </cell>
          <cell r="S879">
            <v>5356</v>
          </cell>
          <cell r="T879">
            <v>782</v>
          </cell>
          <cell r="U879">
            <v>800</v>
          </cell>
        </row>
        <row r="880">
          <cell r="A880">
            <v>2</v>
          </cell>
          <cell r="D880">
            <v>81</v>
          </cell>
          <cell r="S880">
            <v>72912</v>
          </cell>
          <cell r="T880">
            <v>52964</v>
          </cell>
          <cell r="U880">
            <v>51900</v>
          </cell>
        </row>
        <row r="881">
          <cell r="A881">
            <v>2</v>
          </cell>
          <cell r="D881">
            <v>81</v>
          </cell>
          <cell r="S881">
            <v>243040</v>
          </cell>
          <cell r="T881">
            <v>243040</v>
          </cell>
          <cell r="U881">
            <v>291000</v>
          </cell>
        </row>
        <row r="882">
          <cell r="A882">
            <v>2</v>
          </cell>
          <cell r="D882">
            <v>81</v>
          </cell>
          <cell r="S882">
            <v>43052</v>
          </cell>
          <cell r="T882">
            <v>0</v>
          </cell>
          <cell r="U882">
            <v>41800</v>
          </cell>
        </row>
        <row r="883">
          <cell r="A883">
            <v>2</v>
          </cell>
          <cell r="D883">
            <v>81</v>
          </cell>
          <cell r="S883">
            <v>148800</v>
          </cell>
          <cell r="T883">
            <v>148000</v>
          </cell>
          <cell r="U883">
            <v>144400</v>
          </cell>
        </row>
        <row r="884">
          <cell r="A884">
            <v>2</v>
          </cell>
          <cell r="D884">
            <v>81</v>
          </cell>
          <cell r="S884">
            <v>2905568</v>
          </cell>
          <cell r="T884">
            <v>2905568</v>
          </cell>
          <cell r="U884">
            <v>3055900</v>
          </cell>
        </row>
        <row r="885">
          <cell r="A885">
            <v>2</v>
          </cell>
          <cell r="D885">
            <v>81</v>
          </cell>
          <cell r="S885">
            <v>248000</v>
          </cell>
          <cell r="T885">
            <v>248000</v>
          </cell>
          <cell r="U885">
            <v>240600</v>
          </cell>
        </row>
        <row r="886">
          <cell r="A886">
            <v>2</v>
          </cell>
          <cell r="D886">
            <v>81</v>
          </cell>
          <cell r="S886">
            <v>29760</v>
          </cell>
          <cell r="T886">
            <v>29760</v>
          </cell>
          <cell r="U886">
            <v>28900</v>
          </cell>
        </row>
        <row r="887">
          <cell r="A887">
            <v>2</v>
          </cell>
          <cell r="D887">
            <v>81</v>
          </cell>
          <cell r="S887">
            <v>89280</v>
          </cell>
          <cell r="T887">
            <v>89280</v>
          </cell>
          <cell r="U887">
            <v>86600</v>
          </cell>
        </row>
        <row r="888">
          <cell r="A888">
            <v>2</v>
          </cell>
          <cell r="D888">
            <v>81</v>
          </cell>
          <cell r="S888">
            <v>59520</v>
          </cell>
          <cell r="T888">
            <v>59520</v>
          </cell>
          <cell r="U888">
            <v>57700</v>
          </cell>
        </row>
        <row r="889">
          <cell r="A889">
            <v>2</v>
          </cell>
          <cell r="D889">
            <v>81</v>
          </cell>
          <cell r="S889">
            <v>34720</v>
          </cell>
          <cell r="T889">
            <v>34720</v>
          </cell>
          <cell r="U889">
            <v>33700</v>
          </cell>
        </row>
        <row r="890">
          <cell r="A890">
            <v>2</v>
          </cell>
          <cell r="D890">
            <v>81</v>
          </cell>
          <cell r="S890">
            <v>40000</v>
          </cell>
          <cell r="T890">
            <v>40000</v>
          </cell>
          <cell r="U890">
            <v>38800</v>
          </cell>
        </row>
        <row r="891">
          <cell r="A891">
            <v>2</v>
          </cell>
          <cell r="D891">
            <v>81</v>
          </cell>
          <cell r="S891">
            <v>243040</v>
          </cell>
          <cell r="T891">
            <v>90000</v>
          </cell>
          <cell r="U891">
            <v>194000</v>
          </cell>
        </row>
        <row r="892">
          <cell r="A892">
            <v>2</v>
          </cell>
          <cell r="D892">
            <v>81</v>
          </cell>
          <cell r="S892">
            <v>29760</v>
          </cell>
          <cell r="T892">
            <v>29760</v>
          </cell>
          <cell r="U892">
            <v>28900</v>
          </cell>
        </row>
        <row r="893">
          <cell r="A893">
            <v>2</v>
          </cell>
          <cell r="D893">
            <v>81</v>
          </cell>
          <cell r="S893">
            <v>798018</v>
          </cell>
          <cell r="T893">
            <v>782000</v>
          </cell>
          <cell r="U893">
            <v>801800</v>
          </cell>
        </row>
        <row r="894">
          <cell r="A894">
            <v>2</v>
          </cell>
          <cell r="D894">
            <v>81</v>
          </cell>
          <cell r="S894">
            <v>2258870</v>
          </cell>
          <cell r="T894">
            <v>1516607</v>
          </cell>
          <cell r="U894">
            <v>1552200</v>
          </cell>
        </row>
        <row r="895">
          <cell r="A895">
            <v>2</v>
          </cell>
          <cell r="D895">
            <v>81</v>
          </cell>
          <cell r="S895">
            <v>19840</v>
          </cell>
          <cell r="T895">
            <v>0</v>
          </cell>
          <cell r="U895">
            <v>19200</v>
          </cell>
        </row>
        <row r="896">
          <cell r="A896">
            <v>2</v>
          </cell>
          <cell r="D896">
            <v>81</v>
          </cell>
          <cell r="S896">
            <v>15872</v>
          </cell>
          <cell r="T896">
            <v>11252</v>
          </cell>
          <cell r="U896">
            <v>15400</v>
          </cell>
        </row>
        <row r="897">
          <cell r="A897">
            <v>2</v>
          </cell>
          <cell r="D897">
            <v>81</v>
          </cell>
          <cell r="S897">
            <v>34025</v>
          </cell>
          <cell r="T897">
            <v>34025</v>
          </cell>
          <cell r="U897">
            <v>48600</v>
          </cell>
        </row>
        <row r="898">
          <cell r="A898">
            <v>2</v>
          </cell>
          <cell r="D898">
            <v>81</v>
          </cell>
          <cell r="S898">
            <v>486080</v>
          </cell>
          <cell r="T898">
            <v>486080</v>
          </cell>
          <cell r="U898">
            <v>471500</v>
          </cell>
        </row>
        <row r="899">
          <cell r="A899">
            <v>2</v>
          </cell>
          <cell r="D899">
            <v>81</v>
          </cell>
          <cell r="S899">
            <v>148800</v>
          </cell>
          <cell r="T899">
            <v>75000</v>
          </cell>
          <cell r="U899">
            <v>97000</v>
          </cell>
        </row>
        <row r="900">
          <cell r="A900">
            <v>2</v>
          </cell>
          <cell r="D900">
            <v>81</v>
          </cell>
          <cell r="S900">
            <v>101184</v>
          </cell>
          <cell r="T900">
            <v>101184</v>
          </cell>
          <cell r="U900">
            <v>98200</v>
          </cell>
        </row>
        <row r="901">
          <cell r="A901">
            <v>2</v>
          </cell>
          <cell r="D901">
            <v>81</v>
          </cell>
          <cell r="S901">
            <v>39680</v>
          </cell>
          <cell r="T901">
            <v>39600</v>
          </cell>
          <cell r="U901">
            <v>38500</v>
          </cell>
        </row>
        <row r="902">
          <cell r="A902">
            <v>2</v>
          </cell>
          <cell r="D902">
            <v>81</v>
          </cell>
          <cell r="S902">
            <v>48608</v>
          </cell>
          <cell r="T902">
            <v>48608</v>
          </cell>
          <cell r="U902">
            <v>47200</v>
          </cell>
        </row>
        <row r="903">
          <cell r="A903">
            <v>2</v>
          </cell>
          <cell r="D903">
            <v>81</v>
          </cell>
          <cell r="S903">
            <v>69440</v>
          </cell>
          <cell r="T903">
            <v>69440</v>
          </cell>
          <cell r="U903">
            <v>67400</v>
          </cell>
        </row>
        <row r="904">
          <cell r="A904">
            <v>2</v>
          </cell>
          <cell r="D904">
            <v>81</v>
          </cell>
          <cell r="S904">
            <v>49600</v>
          </cell>
          <cell r="T904">
            <v>49600</v>
          </cell>
          <cell r="U904">
            <v>48200</v>
          </cell>
        </row>
        <row r="905">
          <cell r="A905">
            <v>2</v>
          </cell>
          <cell r="D905">
            <v>81</v>
          </cell>
          <cell r="S905">
            <v>39680</v>
          </cell>
          <cell r="T905">
            <v>40000</v>
          </cell>
          <cell r="U905">
            <v>38800</v>
          </cell>
        </row>
        <row r="906">
          <cell r="A906">
            <v>2</v>
          </cell>
          <cell r="D906">
            <v>81</v>
          </cell>
          <cell r="S906">
            <v>4364</v>
          </cell>
          <cell r="T906">
            <v>3528</v>
          </cell>
          <cell r="U906">
            <v>4300</v>
          </cell>
        </row>
        <row r="907">
          <cell r="A907">
            <v>2</v>
          </cell>
          <cell r="D907">
            <v>81</v>
          </cell>
          <cell r="S907">
            <v>0</v>
          </cell>
          <cell r="T907">
            <v>30356</v>
          </cell>
          <cell r="U907">
            <v>0</v>
          </cell>
        </row>
        <row r="908">
          <cell r="A908">
            <v>2</v>
          </cell>
          <cell r="D908">
            <v>81</v>
          </cell>
          <cell r="S908">
            <v>301142</v>
          </cell>
          <cell r="T908">
            <v>301142</v>
          </cell>
          <cell r="U908">
            <v>305000</v>
          </cell>
        </row>
        <row r="909">
          <cell r="A909">
            <v>2</v>
          </cell>
          <cell r="D909">
            <v>81</v>
          </cell>
          <cell r="S909">
            <v>793</v>
          </cell>
          <cell r="T909">
            <v>1564</v>
          </cell>
          <cell r="U909">
            <v>1500</v>
          </cell>
        </row>
        <row r="910">
          <cell r="A910">
            <v>2</v>
          </cell>
          <cell r="D910">
            <v>81</v>
          </cell>
          <cell r="S910">
            <v>118550</v>
          </cell>
          <cell r="T910">
            <v>118550</v>
          </cell>
          <cell r="U910">
            <v>106800</v>
          </cell>
        </row>
        <row r="911">
          <cell r="A911">
            <v>2</v>
          </cell>
          <cell r="D911">
            <v>81</v>
          </cell>
          <cell r="S911">
            <v>202368</v>
          </cell>
          <cell r="T911">
            <v>220000</v>
          </cell>
          <cell r="U911">
            <v>204200</v>
          </cell>
        </row>
        <row r="912">
          <cell r="A912">
            <v>2</v>
          </cell>
          <cell r="D912">
            <v>81</v>
          </cell>
          <cell r="S912">
            <v>457493</v>
          </cell>
          <cell r="T912">
            <v>575195</v>
          </cell>
          <cell r="U912">
            <v>575195</v>
          </cell>
        </row>
        <row r="913">
          <cell r="A913">
            <v>2</v>
          </cell>
          <cell r="D913">
            <v>81</v>
          </cell>
          <cell r="S913">
            <v>2281</v>
          </cell>
          <cell r="T913">
            <v>0</v>
          </cell>
          <cell r="U913">
            <v>0</v>
          </cell>
        </row>
        <row r="914">
          <cell r="A914">
            <v>2</v>
          </cell>
          <cell r="D914">
            <v>81</v>
          </cell>
          <cell r="S914">
            <v>208320</v>
          </cell>
          <cell r="T914">
            <v>208320</v>
          </cell>
          <cell r="U914">
            <v>194200</v>
          </cell>
        </row>
        <row r="915">
          <cell r="A915">
            <v>2</v>
          </cell>
          <cell r="D915">
            <v>81</v>
          </cell>
          <cell r="S915">
            <v>253952</v>
          </cell>
          <cell r="T915">
            <v>253952</v>
          </cell>
          <cell r="U915">
            <v>246400</v>
          </cell>
        </row>
        <row r="916">
          <cell r="A916">
            <v>2</v>
          </cell>
          <cell r="D916">
            <v>81</v>
          </cell>
          <cell r="S916">
            <v>0</v>
          </cell>
          <cell r="T916">
            <v>256000</v>
          </cell>
          <cell r="U916">
            <v>248400</v>
          </cell>
        </row>
        <row r="917">
          <cell r="A917">
            <v>2</v>
          </cell>
          <cell r="D917">
            <v>81</v>
          </cell>
          <cell r="S917">
            <v>40672</v>
          </cell>
          <cell r="T917">
            <v>40672</v>
          </cell>
          <cell r="U917">
            <v>44200</v>
          </cell>
        </row>
        <row r="918">
          <cell r="A918">
            <v>2</v>
          </cell>
          <cell r="D918">
            <v>81</v>
          </cell>
          <cell r="S918">
            <v>326807</v>
          </cell>
          <cell r="T918">
            <v>212000</v>
          </cell>
          <cell r="U918">
            <v>177000</v>
          </cell>
        </row>
        <row r="919">
          <cell r="A919">
            <v>2</v>
          </cell>
          <cell r="D919">
            <v>81</v>
          </cell>
          <cell r="S919">
            <v>1587</v>
          </cell>
          <cell r="T919">
            <v>1564</v>
          </cell>
          <cell r="U919">
            <v>1500</v>
          </cell>
        </row>
        <row r="920">
          <cell r="A920">
            <v>2</v>
          </cell>
          <cell r="D920">
            <v>81</v>
          </cell>
          <cell r="S920">
            <v>339471</v>
          </cell>
          <cell r="T920">
            <v>341026</v>
          </cell>
          <cell r="U920">
            <v>329300</v>
          </cell>
        </row>
        <row r="921">
          <cell r="A921">
            <v>2</v>
          </cell>
          <cell r="D921">
            <v>81</v>
          </cell>
          <cell r="S921">
            <v>236364</v>
          </cell>
          <cell r="T921">
            <v>265400</v>
          </cell>
          <cell r="U921">
            <v>238700</v>
          </cell>
        </row>
        <row r="922">
          <cell r="A922">
            <v>2</v>
          </cell>
          <cell r="D922">
            <v>81</v>
          </cell>
          <cell r="S922">
            <v>276861</v>
          </cell>
          <cell r="T922">
            <v>278000</v>
          </cell>
          <cell r="U922">
            <v>285000</v>
          </cell>
        </row>
        <row r="923">
          <cell r="A923">
            <v>2</v>
          </cell>
          <cell r="D923">
            <v>81</v>
          </cell>
          <cell r="S923">
            <v>0</v>
          </cell>
          <cell r="T923">
            <v>130000</v>
          </cell>
          <cell r="U923">
            <v>130000</v>
          </cell>
        </row>
        <row r="924">
          <cell r="A924">
            <v>2</v>
          </cell>
          <cell r="D924">
            <v>81</v>
          </cell>
          <cell r="S924">
            <v>1587</v>
          </cell>
          <cell r="T924">
            <v>1564</v>
          </cell>
          <cell r="U924">
            <v>1500</v>
          </cell>
        </row>
        <row r="925">
          <cell r="A925">
            <v>2</v>
          </cell>
          <cell r="D925">
            <v>81</v>
          </cell>
          <cell r="S925">
            <v>149330</v>
          </cell>
          <cell r="T925">
            <v>149330</v>
          </cell>
          <cell r="U925">
            <v>140700</v>
          </cell>
        </row>
        <row r="926">
          <cell r="A926">
            <v>2</v>
          </cell>
          <cell r="D926">
            <v>81</v>
          </cell>
          <cell r="S926">
            <v>205344</v>
          </cell>
          <cell r="T926">
            <v>218466</v>
          </cell>
          <cell r="U926">
            <v>234400</v>
          </cell>
        </row>
        <row r="927">
          <cell r="A927">
            <v>2</v>
          </cell>
          <cell r="D927">
            <v>81</v>
          </cell>
          <cell r="S927">
            <v>496084</v>
          </cell>
          <cell r="T927">
            <v>430000</v>
          </cell>
          <cell r="U927">
            <v>440000</v>
          </cell>
        </row>
        <row r="928">
          <cell r="A928">
            <v>2</v>
          </cell>
          <cell r="D928">
            <v>81</v>
          </cell>
          <cell r="S928">
            <v>1488</v>
          </cell>
          <cell r="T928">
            <v>2346</v>
          </cell>
          <cell r="U928">
            <v>2300</v>
          </cell>
        </row>
        <row r="929">
          <cell r="A929">
            <v>2</v>
          </cell>
          <cell r="D929">
            <v>81</v>
          </cell>
          <cell r="S929">
            <v>173159</v>
          </cell>
          <cell r="T929">
            <v>176159</v>
          </cell>
          <cell r="U929">
            <v>168000</v>
          </cell>
        </row>
        <row r="930">
          <cell r="A930">
            <v>2</v>
          </cell>
          <cell r="D930">
            <v>81</v>
          </cell>
          <cell r="S930">
            <v>303552</v>
          </cell>
          <cell r="T930">
            <v>275394</v>
          </cell>
          <cell r="U930">
            <v>273600</v>
          </cell>
        </row>
        <row r="931">
          <cell r="A931">
            <v>2</v>
          </cell>
          <cell r="D931">
            <v>81</v>
          </cell>
          <cell r="S931">
            <v>627557</v>
          </cell>
          <cell r="T931">
            <v>580000</v>
          </cell>
          <cell r="U931">
            <v>495000</v>
          </cell>
        </row>
        <row r="932">
          <cell r="A932">
            <v>2</v>
          </cell>
          <cell r="D932">
            <v>81</v>
          </cell>
          <cell r="S932">
            <v>0</v>
          </cell>
          <cell r="T932">
            <v>52000</v>
          </cell>
          <cell r="U932">
            <v>0</v>
          </cell>
        </row>
        <row r="933">
          <cell r="A933">
            <v>2</v>
          </cell>
          <cell r="D933">
            <v>81</v>
          </cell>
          <cell r="S933">
            <v>3472</v>
          </cell>
          <cell r="T933">
            <v>2346</v>
          </cell>
          <cell r="U933">
            <v>3400</v>
          </cell>
        </row>
        <row r="934">
          <cell r="A934">
            <v>2</v>
          </cell>
          <cell r="D934">
            <v>81</v>
          </cell>
          <cell r="S934">
            <v>201844</v>
          </cell>
          <cell r="T934">
            <v>204884</v>
          </cell>
          <cell r="U934">
            <v>208400</v>
          </cell>
        </row>
        <row r="935">
          <cell r="A935">
            <v>2</v>
          </cell>
          <cell r="D935">
            <v>81</v>
          </cell>
          <cell r="S935">
            <v>43608</v>
          </cell>
          <cell r="T935">
            <v>43436</v>
          </cell>
          <cell r="U935">
            <v>33000</v>
          </cell>
        </row>
        <row r="936">
          <cell r="A936">
            <v>2</v>
          </cell>
          <cell r="D936">
            <v>81</v>
          </cell>
          <cell r="S936">
            <v>252364</v>
          </cell>
          <cell r="T936">
            <v>253370</v>
          </cell>
          <cell r="U936">
            <v>305900</v>
          </cell>
        </row>
        <row r="937">
          <cell r="A937">
            <v>2</v>
          </cell>
          <cell r="D937">
            <v>81</v>
          </cell>
          <cell r="S937">
            <v>329274</v>
          </cell>
          <cell r="T937">
            <v>329274</v>
          </cell>
          <cell r="U937">
            <v>325000</v>
          </cell>
        </row>
        <row r="938">
          <cell r="A938">
            <v>2</v>
          </cell>
          <cell r="D938">
            <v>81</v>
          </cell>
          <cell r="S938">
            <v>1488</v>
          </cell>
          <cell r="T938">
            <v>1564</v>
          </cell>
          <cell r="U938">
            <v>1500</v>
          </cell>
        </row>
        <row r="939">
          <cell r="A939">
            <v>2</v>
          </cell>
          <cell r="D939">
            <v>81</v>
          </cell>
          <cell r="S939">
            <v>214504</v>
          </cell>
          <cell r="T939">
            <v>215809</v>
          </cell>
          <cell r="U939">
            <v>206700</v>
          </cell>
        </row>
        <row r="940">
          <cell r="A940">
            <v>2</v>
          </cell>
          <cell r="D940">
            <v>81</v>
          </cell>
          <cell r="S940">
            <v>226176</v>
          </cell>
          <cell r="T940">
            <v>227500</v>
          </cell>
          <cell r="U940">
            <v>224800</v>
          </cell>
        </row>
        <row r="941">
          <cell r="A941">
            <v>2</v>
          </cell>
          <cell r="D941">
            <v>81</v>
          </cell>
          <cell r="S941">
            <v>434197</v>
          </cell>
          <cell r="T941">
            <v>314000</v>
          </cell>
          <cell r="U941">
            <v>320000</v>
          </cell>
        </row>
        <row r="942">
          <cell r="A942">
            <v>2</v>
          </cell>
          <cell r="D942">
            <v>81</v>
          </cell>
          <cell r="S942">
            <v>0</v>
          </cell>
          <cell r="T942">
            <v>110000</v>
          </cell>
          <cell r="U942">
            <v>110000</v>
          </cell>
        </row>
        <row r="943">
          <cell r="A943">
            <v>2</v>
          </cell>
          <cell r="D943">
            <v>81</v>
          </cell>
          <cell r="S943">
            <v>793</v>
          </cell>
          <cell r="T943">
            <v>1564</v>
          </cell>
          <cell r="U943">
            <v>1500</v>
          </cell>
        </row>
        <row r="944">
          <cell r="A944">
            <v>2</v>
          </cell>
          <cell r="D944">
            <v>81</v>
          </cell>
          <cell r="S944">
            <v>138864</v>
          </cell>
          <cell r="T944">
            <v>139983</v>
          </cell>
          <cell r="U944">
            <v>147600</v>
          </cell>
        </row>
        <row r="945">
          <cell r="A945">
            <v>2</v>
          </cell>
          <cell r="D945">
            <v>81</v>
          </cell>
          <cell r="S945">
            <v>208320</v>
          </cell>
          <cell r="T945">
            <v>208320</v>
          </cell>
          <cell r="U945">
            <v>202100</v>
          </cell>
        </row>
        <row r="946">
          <cell r="A946">
            <v>2</v>
          </cell>
          <cell r="D946">
            <v>81</v>
          </cell>
          <cell r="S946">
            <v>186844</v>
          </cell>
          <cell r="T946">
            <v>172000</v>
          </cell>
          <cell r="U946">
            <v>172000</v>
          </cell>
        </row>
        <row r="947">
          <cell r="A947">
            <v>2</v>
          </cell>
          <cell r="D947">
            <v>81</v>
          </cell>
          <cell r="S947">
            <v>2380</v>
          </cell>
          <cell r="T947">
            <v>782</v>
          </cell>
          <cell r="U947">
            <v>2300</v>
          </cell>
        </row>
        <row r="948">
          <cell r="A948">
            <v>2</v>
          </cell>
          <cell r="D948">
            <v>81</v>
          </cell>
          <cell r="S948">
            <v>396</v>
          </cell>
          <cell r="T948">
            <v>0</v>
          </cell>
          <cell r="U948">
            <v>400</v>
          </cell>
        </row>
        <row r="949">
          <cell r="A949">
            <v>2</v>
          </cell>
          <cell r="D949">
            <v>81</v>
          </cell>
          <cell r="S949">
            <v>255614</v>
          </cell>
          <cell r="T949">
            <v>258274</v>
          </cell>
          <cell r="U949">
            <v>284900</v>
          </cell>
        </row>
        <row r="950">
          <cell r="A950">
            <v>2</v>
          </cell>
          <cell r="D950">
            <v>81</v>
          </cell>
          <cell r="S950">
            <v>277363</v>
          </cell>
          <cell r="T950">
            <v>265035</v>
          </cell>
          <cell r="U950">
            <v>249900</v>
          </cell>
        </row>
        <row r="951">
          <cell r="A951">
            <v>2</v>
          </cell>
          <cell r="D951">
            <v>81</v>
          </cell>
          <cell r="S951">
            <v>298676</v>
          </cell>
          <cell r="T951">
            <v>298676</v>
          </cell>
          <cell r="U951">
            <v>298000</v>
          </cell>
        </row>
        <row r="952">
          <cell r="A952">
            <v>2</v>
          </cell>
          <cell r="D952">
            <v>81</v>
          </cell>
          <cell r="S952">
            <v>793</v>
          </cell>
          <cell r="T952">
            <v>1564</v>
          </cell>
          <cell r="U952">
            <v>1500</v>
          </cell>
        </row>
        <row r="953">
          <cell r="A953">
            <v>2</v>
          </cell>
          <cell r="D953">
            <v>81</v>
          </cell>
          <cell r="S953">
            <v>158114</v>
          </cell>
          <cell r="T953">
            <v>161575</v>
          </cell>
          <cell r="U953">
            <v>177400</v>
          </cell>
        </row>
        <row r="954">
          <cell r="A954">
            <v>2</v>
          </cell>
          <cell r="D954">
            <v>81</v>
          </cell>
          <cell r="S954">
            <v>0</v>
          </cell>
          <cell r="T954">
            <v>0</v>
          </cell>
          <cell r="U954">
            <v>16000</v>
          </cell>
        </row>
        <row r="955">
          <cell r="A955">
            <v>2</v>
          </cell>
          <cell r="D955">
            <v>81</v>
          </cell>
          <cell r="S955">
            <v>241652</v>
          </cell>
          <cell r="T955">
            <v>245733</v>
          </cell>
          <cell r="U955">
            <v>254200</v>
          </cell>
        </row>
        <row r="956">
          <cell r="A956">
            <v>2</v>
          </cell>
          <cell r="D956">
            <v>81</v>
          </cell>
          <cell r="S956">
            <v>116659</v>
          </cell>
          <cell r="T956">
            <v>116659</v>
          </cell>
          <cell r="U956">
            <v>117600</v>
          </cell>
        </row>
        <row r="957">
          <cell r="A957">
            <v>2</v>
          </cell>
          <cell r="D957">
            <v>81</v>
          </cell>
          <cell r="S957">
            <v>259785</v>
          </cell>
          <cell r="T957">
            <v>294000</v>
          </cell>
          <cell r="U957">
            <v>299000</v>
          </cell>
        </row>
        <row r="958">
          <cell r="A958">
            <v>2</v>
          </cell>
          <cell r="D958">
            <v>81</v>
          </cell>
          <cell r="S958">
            <v>179968</v>
          </cell>
          <cell r="T958">
            <v>182889</v>
          </cell>
          <cell r="U958">
            <v>197500</v>
          </cell>
        </row>
        <row r="959">
          <cell r="A959">
            <v>2</v>
          </cell>
          <cell r="D959">
            <v>81</v>
          </cell>
          <cell r="S959">
            <v>22320</v>
          </cell>
          <cell r="T959">
            <v>24000</v>
          </cell>
          <cell r="U959">
            <v>214000</v>
          </cell>
        </row>
        <row r="960">
          <cell r="A960">
            <v>2</v>
          </cell>
          <cell r="D960">
            <v>81</v>
          </cell>
          <cell r="S960">
            <v>200197</v>
          </cell>
          <cell r="T960">
            <v>0</v>
          </cell>
          <cell r="U960">
            <v>0</v>
          </cell>
        </row>
        <row r="961">
          <cell r="A961">
            <v>2</v>
          </cell>
          <cell r="D961">
            <v>81</v>
          </cell>
          <cell r="S961">
            <v>293433</v>
          </cell>
          <cell r="T961">
            <v>310000</v>
          </cell>
          <cell r="U961">
            <v>320900</v>
          </cell>
        </row>
        <row r="962">
          <cell r="A962">
            <v>2</v>
          </cell>
          <cell r="D962">
            <v>81</v>
          </cell>
          <cell r="S962">
            <v>39680</v>
          </cell>
          <cell r="T962">
            <v>0</v>
          </cell>
          <cell r="U962">
            <v>0</v>
          </cell>
        </row>
        <row r="963">
          <cell r="A963">
            <v>2</v>
          </cell>
          <cell r="D963">
            <v>81</v>
          </cell>
          <cell r="S963">
            <v>396800</v>
          </cell>
          <cell r="T963">
            <v>241265</v>
          </cell>
          <cell r="U963">
            <v>400000</v>
          </cell>
        </row>
        <row r="964">
          <cell r="A964">
            <v>2</v>
          </cell>
          <cell r="D964">
            <v>81</v>
          </cell>
          <cell r="S964">
            <v>400000</v>
          </cell>
          <cell r="T964">
            <v>30000</v>
          </cell>
          <cell r="U964">
            <v>400000</v>
          </cell>
        </row>
        <row r="965">
          <cell r="A965">
            <v>2</v>
          </cell>
          <cell r="D965">
            <v>81</v>
          </cell>
          <cell r="S965">
            <v>0</v>
          </cell>
          <cell r="T965">
            <v>0</v>
          </cell>
          <cell r="U965">
            <v>100000</v>
          </cell>
        </row>
        <row r="966">
          <cell r="A966">
            <v>2</v>
          </cell>
          <cell r="D966">
            <v>81</v>
          </cell>
          <cell r="S966">
            <v>0</v>
          </cell>
          <cell r="T966">
            <v>0</v>
          </cell>
          <cell r="U966">
            <v>100000</v>
          </cell>
        </row>
        <row r="967">
          <cell r="A967">
            <v>2</v>
          </cell>
          <cell r="D967">
            <v>81</v>
          </cell>
          <cell r="S967">
            <v>0</v>
          </cell>
          <cell r="T967">
            <v>0</v>
          </cell>
          <cell r="U967">
            <v>50000</v>
          </cell>
        </row>
        <row r="968">
          <cell r="A968">
            <v>2</v>
          </cell>
          <cell r="D968">
            <v>81</v>
          </cell>
          <cell r="S968">
            <v>186352</v>
          </cell>
          <cell r="T968">
            <v>287000</v>
          </cell>
          <cell r="U968">
            <v>287000</v>
          </cell>
        </row>
        <row r="969">
          <cell r="A969">
            <v>2</v>
          </cell>
          <cell r="D969">
            <v>81</v>
          </cell>
          <cell r="S969">
            <v>193440</v>
          </cell>
          <cell r="T969">
            <v>152769</v>
          </cell>
          <cell r="U969">
            <v>154800</v>
          </cell>
        </row>
        <row r="970">
          <cell r="A970">
            <v>2</v>
          </cell>
          <cell r="D970">
            <v>81</v>
          </cell>
          <cell r="S970">
            <v>772000</v>
          </cell>
          <cell r="T970">
            <v>742000</v>
          </cell>
          <cell r="U970">
            <v>743000</v>
          </cell>
        </row>
        <row r="971">
          <cell r="A971">
            <v>2</v>
          </cell>
          <cell r="D971">
            <v>81</v>
          </cell>
          <cell r="S971">
            <v>0</v>
          </cell>
          <cell r="T971">
            <v>0</v>
          </cell>
          <cell r="U971">
            <v>92000</v>
          </cell>
        </row>
        <row r="972">
          <cell r="A972">
            <v>2</v>
          </cell>
          <cell r="D972">
            <v>81</v>
          </cell>
          <cell r="S972">
            <v>2500</v>
          </cell>
          <cell r="T972">
            <v>2205</v>
          </cell>
          <cell r="U972">
            <v>2100</v>
          </cell>
        </row>
        <row r="973">
          <cell r="A973">
            <v>2</v>
          </cell>
          <cell r="D973">
            <v>81</v>
          </cell>
          <cell r="S973">
            <v>3075</v>
          </cell>
          <cell r="T973">
            <v>3486</v>
          </cell>
          <cell r="U973">
            <v>3000</v>
          </cell>
        </row>
        <row r="974">
          <cell r="A974">
            <v>2</v>
          </cell>
          <cell r="D974">
            <v>81</v>
          </cell>
          <cell r="S974">
            <v>25000</v>
          </cell>
          <cell r="T974">
            <v>25000</v>
          </cell>
          <cell r="U974">
            <v>24300</v>
          </cell>
        </row>
        <row r="975">
          <cell r="A975">
            <v>2</v>
          </cell>
          <cell r="D975">
            <v>81</v>
          </cell>
          <cell r="S975">
            <v>80000</v>
          </cell>
          <cell r="T975">
            <v>100000</v>
          </cell>
          <cell r="U975">
            <v>97000</v>
          </cell>
        </row>
        <row r="976">
          <cell r="A976">
            <v>2</v>
          </cell>
          <cell r="D976">
            <v>81</v>
          </cell>
          <cell r="S976">
            <v>1676480</v>
          </cell>
          <cell r="T976">
            <v>1583551</v>
          </cell>
          <cell r="U976">
            <v>1552200</v>
          </cell>
        </row>
        <row r="977">
          <cell r="A977">
            <v>2</v>
          </cell>
          <cell r="D977">
            <v>81</v>
          </cell>
          <cell r="S977">
            <v>1747650</v>
          </cell>
          <cell r="T977">
            <v>1602000</v>
          </cell>
          <cell r="U977">
            <v>1571000</v>
          </cell>
        </row>
        <row r="978">
          <cell r="A978">
            <v>2</v>
          </cell>
          <cell r="D978">
            <v>81</v>
          </cell>
          <cell r="S978">
            <v>335494</v>
          </cell>
          <cell r="T978">
            <v>566000</v>
          </cell>
          <cell r="U978">
            <v>566000</v>
          </cell>
        </row>
        <row r="979">
          <cell r="A979">
            <v>2</v>
          </cell>
          <cell r="D979">
            <v>81</v>
          </cell>
          <cell r="S979">
            <v>0</v>
          </cell>
          <cell r="T979">
            <v>39943</v>
          </cell>
          <cell r="U979">
            <v>0</v>
          </cell>
        </row>
        <row r="980">
          <cell r="A980">
            <v>2</v>
          </cell>
          <cell r="D980">
            <v>81</v>
          </cell>
          <cell r="S980">
            <v>7936</v>
          </cell>
          <cell r="T980">
            <v>3000</v>
          </cell>
          <cell r="U980">
            <v>7700</v>
          </cell>
        </row>
        <row r="981">
          <cell r="A981">
            <v>2</v>
          </cell>
          <cell r="D981">
            <v>81</v>
          </cell>
          <cell r="S981">
            <v>61504</v>
          </cell>
          <cell r="T981">
            <v>100000</v>
          </cell>
          <cell r="U981">
            <v>107100</v>
          </cell>
        </row>
        <row r="982">
          <cell r="A982">
            <v>2</v>
          </cell>
          <cell r="D982">
            <v>81</v>
          </cell>
          <cell r="S982">
            <v>58329</v>
          </cell>
          <cell r="T982">
            <v>15000</v>
          </cell>
          <cell r="U982">
            <v>0</v>
          </cell>
        </row>
        <row r="983">
          <cell r="A983">
            <v>2</v>
          </cell>
          <cell r="D983">
            <v>81</v>
          </cell>
          <cell r="S983">
            <v>24304</v>
          </cell>
          <cell r="T983">
            <v>20000</v>
          </cell>
          <cell r="U983">
            <v>19400</v>
          </cell>
        </row>
        <row r="984">
          <cell r="A984">
            <v>2</v>
          </cell>
          <cell r="D984">
            <v>81</v>
          </cell>
          <cell r="S984">
            <v>4860</v>
          </cell>
          <cell r="T984">
            <v>4860</v>
          </cell>
          <cell r="U984">
            <v>4700</v>
          </cell>
        </row>
        <row r="985">
          <cell r="A985">
            <v>2</v>
          </cell>
          <cell r="D985">
            <v>81</v>
          </cell>
          <cell r="S985">
            <v>10019</v>
          </cell>
          <cell r="T985">
            <v>8774</v>
          </cell>
          <cell r="U985">
            <v>8600</v>
          </cell>
        </row>
        <row r="986">
          <cell r="A986">
            <v>2</v>
          </cell>
          <cell r="D986">
            <v>81</v>
          </cell>
          <cell r="S986">
            <v>793</v>
          </cell>
          <cell r="T986">
            <v>700</v>
          </cell>
          <cell r="U986">
            <v>800</v>
          </cell>
        </row>
        <row r="987">
          <cell r="A987">
            <v>2</v>
          </cell>
          <cell r="D987">
            <v>81</v>
          </cell>
          <cell r="S987">
            <v>83328</v>
          </cell>
          <cell r="T987">
            <v>129000</v>
          </cell>
          <cell r="U987">
            <v>126200</v>
          </cell>
        </row>
        <row r="988">
          <cell r="A988">
            <v>2</v>
          </cell>
          <cell r="D988">
            <v>81</v>
          </cell>
          <cell r="S988">
            <v>29760</v>
          </cell>
          <cell r="T988">
            <v>18000</v>
          </cell>
          <cell r="U988">
            <v>28900</v>
          </cell>
        </row>
        <row r="989">
          <cell r="A989">
            <v>2</v>
          </cell>
          <cell r="D989">
            <v>81</v>
          </cell>
          <cell r="S989">
            <v>0</v>
          </cell>
          <cell r="T989">
            <v>125000</v>
          </cell>
          <cell r="U989">
            <v>131000</v>
          </cell>
        </row>
        <row r="990">
          <cell r="A990">
            <v>2</v>
          </cell>
          <cell r="D990">
            <v>81</v>
          </cell>
          <cell r="S990">
            <v>1157413</v>
          </cell>
          <cell r="T990">
            <v>1157413</v>
          </cell>
          <cell r="U990">
            <v>1181300</v>
          </cell>
        </row>
        <row r="991">
          <cell r="A991">
            <v>2</v>
          </cell>
          <cell r="D991">
            <v>81</v>
          </cell>
          <cell r="S991">
            <v>378328</v>
          </cell>
          <cell r="T991">
            <v>260000</v>
          </cell>
          <cell r="U991">
            <v>251000</v>
          </cell>
        </row>
        <row r="992">
          <cell r="A992">
            <v>2</v>
          </cell>
          <cell r="D992">
            <v>81</v>
          </cell>
          <cell r="S992">
            <v>84687</v>
          </cell>
          <cell r="T992">
            <v>19354</v>
          </cell>
          <cell r="U992">
            <v>19354</v>
          </cell>
        </row>
        <row r="993">
          <cell r="A993">
            <v>2</v>
          </cell>
          <cell r="D993">
            <v>81</v>
          </cell>
          <cell r="S993">
            <v>18339</v>
          </cell>
          <cell r="T993">
            <v>9000</v>
          </cell>
          <cell r="U993">
            <v>0</v>
          </cell>
        </row>
        <row r="994">
          <cell r="A994">
            <v>2</v>
          </cell>
          <cell r="D994">
            <v>81</v>
          </cell>
          <cell r="S994">
            <v>128960</v>
          </cell>
          <cell r="T994">
            <v>128960</v>
          </cell>
          <cell r="U994">
            <v>125100</v>
          </cell>
        </row>
        <row r="995">
          <cell r="A995">
            <v>2</v>
          </cell>
          <cell r="D995">
            <v>81</v>
          </cell>
          <cell r="S995">
            <v>1785</v>
          </cell>
          <cell r="T995">
            <v>1785</v>
          </cell>
          <cell r="U995">
            <v>1700</v>
          </cell>
        </row>
        <row r="996">
          <cell r="A996">
            <v>2</v>
          </cell>
          <cell r="D996">
            <v>81</v>
          </cell>
          <cell r="S996">
            <v>1884</v>
          </cell>
          <cell r="T996">
            <v>1564</v>
          </cell>
          <cell r="U996">
            <v>1800</v>
          </cell>
        </row>
        <row r="997">
          <cell r="A997">
            <v>2</v>
          </cell>
          <cell r="D997">
            <v>81</v>
          </cell>
          <cell r="S997">
            <v>34720</v>
          </cell>
          <cell r="T997">
            <v>53000</v>
          </cell>
          <cell r="U997">
            <v>58200</v>
          </cell>
        </row>
        <row r="998">
          <cell r="A998">
            <v>2</v>
          </cell>
          <cell r="D998">
            <v>81</v>
          </cell>
          <cell r="S998">
            <v>29958</v>
          </cell>
          <cell r="T998">
            <v>29958</v>
          </cell>
          <cell r="U998">
            <v>29100</v>
          </cell>
        </row>
        <row r="999">
          <cell r="A999">
            <v>2</v>
          </cell>
          <cell r="D999">
            <v>81</v>
          </cell>
          <cell r="S999">
            <v>49600</v>
          </cell>
          <cell r="T999">
            <v>49600</v>
          </cell>
          <cell r="U999">
            <v>48200</v>
          </cell>
        </row>
        <row r="1000">
          <cell r="A1000">
            <v>2</v>
          </cell>
          <cell r="D1000">
            <v>81</v>
          </cell>
          <cell r="S1000">
            <v>24304</v>
          </cell>
          <cell r="T1000">
            <v>15000</v>
          </cell>
          <cell r="U1000">
            <v>0</v>
          </cell>
        </row>
        <row r="1001">
          <cell r="A1001">
            <v>2</v>
          </cell>
          <cell r="D1001">
            <v>81</v>
          </cell>
          <cell r="S1001">
            <v>9721</v>
          </cell>
          <cell r="T1001">
            <v>4000</v>
          </cell>
          <cell r="U1001">
            <v>0</v>
          </cell>
        </row>
        <row r="1002">
          <cell r="A1002">
            <v>2</v>
          </cell>
          <cell r="D1002">
            <v>81</v>
          </cell>
          <cell r="S1002">
            <v>0</v>
          </cell>
          <cell r="T1002">
            <v>160000</v>
          </cell>
          <cell r="U1002">
            <v>776100</v>
          </cell>
        </row>
        <row r="1003">
          <cell r="A1003">
            <v>2</v>
          </cell>
          <cell r="D1003">
            <v>81</v>
          </cell>
          <cell r="S1003">
            <v>0</v>
          </cell>
          <cell r="T1003">
            <v>40000</v>
          </cell>
          <cell r="U1003">
            <v>194000</v>
          </cell>
        </row>
        <row r="1004">
          <cell r="A1004">
            <v>2</v>
          </cell>
          <cell r="D1004">
            <v>81</v>
          </cell>
          <cell r="S1004">
            <v>761856</v>
          </cell>
          <cell r="T1004">
            <v>0</v>
          </cell>
          <cell r="U1004">
            <v>0</v>
          </cell>
        </row>
        <row r="1005">
          <cell r="A1005">
            <v>2</v>
          </cell>
          <cell r="D1005">
            <v>81</v>
          </cell>
          <cell r="S1005">
            <v>437472</v>
          </cell>
          <cell r="T1005">
            <v>150000</v>
          </cell>
          <cell r="U1005">
            <v>194000</v>
          </cell>
        </row>
        <row r="1006">
          <cell r="A1006">
            <v>2</v>
          </cell>
          <cell r="D1006">
            <v>81</v>
          </cell>
          <cell r="S1006">
            <v>48608</v>
          </cell>
          <cell r="T1006">
            <v>48608</v>
          </cell>
          <cell r="U1006">
            <v>0</v>
          </cell>
        </row>
        <row r="1007">
          <cell r="A1007">
            <v>2</v>
          </cell>
          <cell r="D1007">
            <v>81</v>
          </cell>
          <cell r="S1007">
            <v>79360</v>
          </cell>
          <cell r="T1007">
            <v>79360</v>
          </cell>
          <cell r="U1007">
            <v>77600</v>
          </cell>
        </row>
        <row r="1008">
          <cell r="A1008">
            <v>2</v>
          </cell>
          <cell r="D1008">
            <v>81</v>
          </cell>
          <cell r="S1008">
            <v>0</v>
          </cell>
          <cell r="T1008">
            <v>87287</v>
          </cell>
          <cell r="U1008">
            <v>87287</v>
          </cell>
        </row>
        <row r="1009">
          <cell r="A1009">
            <v>2</v>
          </cell>
          <cell r="D1009">
            <v>81</v>
          </cell>
          <cell r="S1009">
            <v>2344133</v>
          </cell>
          <cell r="T1009">
            <v>2800000</v>
          </cell>
          <cell r="U1009">
            <v>2624000</v>
          </cell>
        </row>
        <row r="1010">
          <cell r="A1010">
            <v>2</v>
          </cell>
          <cell r="D1010">
            <v>81</v>
          </cell>
          <cell r="S1010">
            <v>150000</v>
          </cell>
          <cell r="T1010">
            <v>129000</v>
          </cell>
          <cell r="U1010">
            <v>205000</v>
          </cell>
        </row>
        <row r="1011">
          <cell r="A1011">
            <v>2</v>
          </cell>
          <cell r="D1011">
            <v>81</v>
          </cell>
          <cell r="S1011">
            <v>108318</v>
          </cell>
          <cell r="T1011">
            <v>100000</v>
          </cell>
          <cell r="U1011">
            <v>108318</v>
          </cell>
        </row>
        <row r="1012">
          <cell r="A1012">
            <v>2</v>
          </cell>
          <cell r="D1012">
            <v>81</v>
          </cell>
          <cell r="S1012">
            <v>439960</v>
          </cell>
          <cell r="T1012">
            <v>456000</v>
          </cell>
          <cell r="U1012">
            <v>467000</v>
          </cell>
        </row>
        <row r="1013">
          <cell r="A1013">
            <v>2</v>
          </cell>
          <cell r="D1013">
            <v>81</v>
          </cell>
          <cell r="S1013">
            <v>150424</v>
          </cell>
          <cell r="T1013">
            <v>145402</v>
          </cell>
          <cell r="U1013">
            <v>145402</v>
          </cell>
        </row>
        <row r="1014">
          <cell r="A1014">
            <v>2</v>
          </cell>
          <cell r="D1014">
            <v>81</v>
          </cell>
          <cell r="S1014">
            <v>245000</v>
          </cell>
          <cell r="T1014">
            <v>213311</v>
          </cell>
          <cell r="U1014">
            <v>245000</v>
          </cell>
        </row>
        <row r="1015">
          <cell r="A1015">
            <v>2</v>
          </cell>
          <cell r="D1015">
            <v>81</v>
          </cell>
          <cell r="S1015">
            <v>97000</v>
          </cell>
          <cell r="T1015">
            <v>97000</v>
          </cell>
          <cell r="U1015">
            <v>97000</v>
          </cell>
        </row>
        <row r="1016">
          <cell r="A1016">
            <v>2</v>
          </cell>
          <cell r="D1016">
            <v>81</v>
          </cell>
          <cell r="S1016">
            <v>176032</v>
          </cell>
          <cell r="T1016">
            <v>142589</v>
          </cell>
          <cell r="U1016">
            <v>176032</v>
          </cell>
        </row>
        <row r="1017">
          <cell r="A1017">
            <v>2</v>
          </cell>
          <cell r="D1017">
            <v>81</v>
          </cell>
          <cell r="S1017">
            <v>480000</v>
          </cell>
          <cell r="T1017">
            <v>310000</v>
          </cell>
          <cell r="U1017">
            <v>400000</v>
          </cell>
        </row>
        <row r="1018">
          <cell r="A1018">
            <v>2</v>
          </cell>
          <cell r="D1018">
            <v>81</v>
          </cell>
          <cell r="S1018">
            <v>600413</v>
          </cell>
          <cell r="T1018">
            <v>497000</v>
          </cell>
          <cell r="U1018">
            <v>638000</v>
          </cell>
        </row>
        <row r="1019">
          <cell r="A1019">
            <v>2</v>
          </cell>
          <cell r="D1019">
            <v>81</v>
          </cell>
          <cell r="S1019">
            <v>765</v>
          </cell>
          <cell r="T1019">
            <v>782</v>
          </cell>
          <cell r="U1019">
            <v>800</v>
          </cell>
        </row>
        <row r="1020">
          <cell r="A1020">
            <v>2</v>
          </cell>
          <cell r="D1020">
            <v>81</v>
          </cell>
          <cell r="S1020">
            <v>1073996</v>
          </cell>
          <cell r="T1020">
            <v>1073996</v>
          </cell>
          <cell r="U1020">
            <v>1093000</v>
          </cell>
        </row>
        <row r="1021">
          <cell r="A1021">
            <v>2</v>
          </cell>
          <cell r="D1021">
            <v>81</v>
          </cell>
          <cell r="S1021">
            <v>336000</v>
          </cell>
          <cell r="T1021">
            <v>400284</v>
          </cell>
          <cell r="U1021">
            <v>400284</v>
          </cell>
        </row>
        <row r="1022">
          <cell r="A1022">
            <v>2</v>
          </cell>
          <cell r="D1022">
            <v>81</v>
          </cell>
          <cell r="S1022">
            <v>0</v>
          </cell>
          <cell r="T1022">
            <v>0</v>
          </cell>
          <cell r="U1022">
            <v>405000</v>
          </cell>
        </row>
        <row r="1023">
          <cell r="A1023">
            <v>2</v>
          </cell>
          <cell r="D1023">
            <v>81</v>
          </cell>
          <cell r="S1023">
            <v>8233</v>
          </cell>
          <cell r="T1023">
            <v>0</v>
          </cell>
          <cell r="U1023">
            <v>8000</v>
          </cell>
        </row>
        <row r="1024">
          <cell r="A1024">
            <v>2</v>
          </cell>
          <cell r="D1024">
            <v>81</v>
          </cell>
          <cell r="S1024">
            <v>19840</v>
          </cell>
          <cell r="T1024">
            <v>0</v>
          </cell>
          <cell r="U1024">
            <v>14500</v>
          </cell>
        </row>
        <row r="1025">
          <cell r="A1025">
            <v>2</v>
          </cell>
          <cell r="D1025">
            <v>81</v>
          </cell>
          <cell r="S1025">
            <v>3372</v>
          </cell>
          <cell r="T1025">
            <v>3372</v>
          </cell>
          <cell r="U1025">
            <v>3300</v>
          </cell>
        </row>
        <row r="1026">
          <cell r="A1026">
            <v>2</v>
          </cell>
          <cell r="D1026">
            <v>81</v>
          </cell>
          <cell r="S1026">
            <v>2480</v>
          </cell>
          <cell r="T1026">
            <v>0</v>
          </cell>
          <cell r="U1026">
            <v>2400</v>
          </cell>
        </row>
        <row r="1027">
          <cell r="A1027">
            <v>2</v>
          </cell>
          <cell r="D1027">
            <v>81</v>
          </cell>
          <cell r="S1027">
            <v>2182</v>
          </cell>
          <cell r="T1027">
            <v>0</v>
          </cell>
          <cell r="U1027">
            <v>2100</v>
          </cell>
        </row>
        <row r="1028">
          <cell r="A1028">
            <v>2</v>
          </cell>
          <cell r="D1028">
            <v>81</v>
          </cell>
          <cell r="S1028">
            <v>5852</v>
          </cell>
          <cell r="T1028">
            <v>0</v>
          </cell>
          <cell r="U1028">
            <v>5700</v>
          </cell>
        </row>
        <row r="1029">
          <cell r="A1029">
            <v>2</v>
          </cell>
          <cell r="D1029">
            <v>81</v>
          </cell>
          <cell r="S1029">
            <v>6844</v>
          </cell>
          <cell r="T1029">
            <v>0</v>
          </cell>
          <cell r="U1029">
            <v>6700</v>
          </cell>
        </row>
        <row r="1030">
          <cell r="A1030">
            <v>2</v>
          </cell>
          <cell r="D1030">
            <v>81</v>
          </cell>
          <cell r="S1030">
            <v>47616</v>
          </cell>
          <cell r="T1030">
            <v>0</v>
          </cell>
          <cell r="U1030">
            <v>48600</v>
          </cell>
        </row>
        <row r="1031">
          <cell r="A1031">
            <v>2</v>
          </cell>
          <cell r="D1031">
            <v>81</v>
          </cell>
          <cell r="S1031">
            <v>1045770</v>
          </cell>
          <cell r="T1031">
            <v>1240000</v>
          </cell>
          <cell r="U1031">
            <v>1310000</v>
          </cell>
        </row>
        <row r="1032">
          <cell r="A1032">
            <v>2</v>
          </cell>
          <cell r="D1032">
            <v>81</v>
          </cell>
          <cell r="S1032">
            <v>1035931</v>
          </cell>
          <cell r="T1032">
            <v>530000</v>
          </cell>
          <cell r="U1032">
            <v>530000</v>
          </cell>
        </row>
        <row r="1033">
          <cell r="A1033">
            <v>2</v>
          </cell>
          <cell r="D1033">
            <v>81</v>
          </cell>
          <cell r="S1033">
            <v>2480</v>
          </cell>
          <cell r="T1033">
            <v>8526</v>
          </cell>
          <cell r="U1033">
            <v>8100</v>
          </cell>
        </row>
        <row r="1034">
          <cell r="A1034">
            <v>2</v>
          </cell>
          <cell r="D1034">
            <v>81</v>
          </cell>
          <cell r="S1034">
            <v>80000</v>
          </cell>
          <cell r="T1034">
            <v>70000</v>
          </cell>
          <cell r="U1034">
            <v>87400</v>
          </cell>
        </row>
        <row r="1035">
          <cell r="A1035">
            <v>2</v>
          </cell>
          <cell r="D1035">
            <v>81</v>
          </cell>
          <cell r="S1035">
            <v>74400</v>
          </cell>
          <cell r="T1035">
            <v>0</v>
          </cell>
          <cell r="U1035">
            <v>0</v>
          </cell>
        </row>
        <row r="1036">
          <cell r="A1036">
            <v>2</v>
          </cell>
          <cell r="D1036">
            <v>81</v>
          </cell>
          <cell r="S1036">
            <v>29760</v>
          </cell>
          <cell r="T1036">
            <v>0</v>
          </cell>
          <cell r="U1036">
            <v>0</v>
          </cell>
        </row>
        <row r="1037">
          <cell r="A1037">
            <v>2</v>
          </cell>
          <cell r="D1037">
            <v>81</v>
          </cell>
          <cell r="S1037">
            <v>343000</v>
          </cell>
          <cell r="T1037">
            <v>0</v>
          </cell>
          <cell r="U1037">
            <v>0</v>
          </cell>
        </row>
        <row r="1038">
          <cell r="A1038">
            <v>2</v>
          </cell>
          <cell r="D1038">
            <v>81</v>
          </cell>
          <cell r="S1038">
            <v>621000</v>
          </cell>
          <cell r="T1038">
            <v>900000</v>
          </cell>
          <cell r="U1038">
            <v>636070</v>
          </cell>
        </row>
        <row r="1039">
          <cell r="A1039">
            <v>2</v>
          </cell>
          <cell r="D1039">
            <v>81</v>
          </cell>
          <cell r="S1039">
            <v>82656</v>
          </cell>
          <cell r="T1039">
            <v>60000</v>
          </cell>
          <cell r="U1039">
            <v>82656</v>
          </cell>
        </row>
        <row r="1040">
          <cell r="A1040">
            <v>2</v>
          </cell>
          <cell r="D1040">
            <v>81</v>
          </cell>
          <cell r="S1040">
            <v>650455</v>
          </cell>
          <cell r="T1040">
            <v>733000</v>
          </cell>
          <cell r="U1040">
            <v>675000</v>
          </cell>
        </row>
        <row r="1041">
          <cell r="A1041">
            <v>2</v>
          </cell>
          <cell r="D1041">
            <v>81</v>
          </cell>
          <cell r="S1041">
            <v>3063</v>
          </cell>
          <cell r="T1041">
            <v>3128</v>
          </cell>
          <cell r="U1041">
            <v>3100</v>
          </cell>
        </row>
        <row r="1042">
          <cell r="A1042">
            <v>2</v>
          </cell>
          <cell r="D1042">
            <v>81</v>
          </cell>
          <cell r="S1042">
            <v>1321646</v>
          </cell>
          <cell r="T1042">
            <v>1628060</v>
          </cell>
          <cell r="U1042">
            <v>1500000</v>
          </cell>
        </row>
        <row r="1043">
          <cell r="A1043">
            <v>2</v>
          </cell>
          <cell r="D1043">
            <v>81</v>
          </cell>
          <cell r="S1043">
            <v>37696</v>
          </cell>
          <cell r="T1043">
            <v>52000</v>
          </cell>
          <cell r="U1043">
            <v>50100</v>
          </cell>
        </row>
        <row r="1044">
          <cell r="A1044">
            <v>2</v>
          </cell>
          <cell r="D1044">
            <v>81</v>
          </cell>
          <cell r="S1044">
            <v>19840</v>
          </cell>
          <cell r="T1044">
            <v>19840</v>
          </cell>
          <cell r="U1044">
            <v>19400</v>
          </cell>
        </row>
        <row r="1045">
          <cell r="A1045">
            <v>2</v>
          </cell>
          <cell r="D1045">
            <v>81</v>
          </cell>
          <cell r="S1045">
            <v>176572</v>
          </cell>
          <cell r="T1045">
            <v>120000</v>
          </cell>
          <cell r="U1045">
            <v>281800</v>
          </cell>
        </row>
        <row r="1046">
          <cell r="A1046">
            <v>2</v>
          </cell>
          <cell r="D1046">
            <v>81</v>
          </cell>
          <cell r="S1046">
            <v>238080</v>
          </cell>
          <cell r="T1046">
            <v>240000</v>
          </cell>
          <cell r="U1046">
            <v>262000</v>
          </cell>
        </row>
        <row r="1047">
          <cell r="A1047">
            <v>2</v>
          </cell>
          <cell r="D1047">
            <v>81</v>
          </cell>
          <cell r="S1047">
            <v>337280</v>
          </cell>
          <cell r="T1047">
            <v>410000</v>
          </cell>
          <cell r="U1047">
            <v>396400</v>
          </cell>
        </row>
        <row r="1048">
          <cell r="A1048">
            <v>2</v>
          </cell>
          <cell r="D1048">
            <v>81</v>
          </cell>
          <cell r="S1048">
            <v>3174400</v>
          </cell>
          <cell r="T1048">
            <v>2500000</v>
          </cell>
          <cell r="U1048">
            <v>2610200</v>
          </cell>
        </row>
        <row r="1049">
          <cell r="A1049">
            <v>2</v>
          </cell>
          <cell r="D1049">
            <v>81</v>
          </cell>
          <cell r="S1049">
            <v>99200</v>
          </cell>
          <cell r="T1049">
            <v>65000</v>
          </cell>
          <cell r="U1049">
            <v>65800</v>
          </cell>
        </row>
        <row r="1050">
          <cell r="A1050">
            <v>2</v>
          </cell>
          <cell r="D1050">
            <v>81</v>
          </cell>
          <cell r="S1050">
            <v>793600</v>
          </cell>
          <cell r="T1050">
            <v>780000</v>
          </cell>
          <cell r="U1050">
            <v>1331700</v>
          </cell>
        </row>
        <row r="1051">
          <cell r="A1051">
            <v>2</v>
          </cell>
          <cell r="D1051">
            <v>81</v>
          </cell>
          <cell r="S1051">
            <v>483104</v>
          </cell>
          <cell r="T1051">
            <v>896010</v>
          </cell>
          <cell r="U1051">
            <v>1135600</v>
          </cell>
        </row>
        <row r="1052">
          <cell r="A1052">
            <v>2</v>
          </cell>
          <cell r="D1052">
            <v>81</v>
          </cell>
          <cell r="S1052">
            <v>160704</v>
          </cell>
          <cell r="T1052">
            <v>83000</v>
          </cell>
          <cell r="U1052">
            <v>0</v>
          </cell>
        </row>
        <row r="1053">
          <cell r="A1053">
            <v>2</v>
          </cell>
          <cell r="D1053">
            <v>81</v>
          </cell>
          <cell r="S1053">
            <v>109120</v>
          </cell>
          <cell r="T1053">
            <v>165595</v>
          </cell>
          <cell r="U1053">
            <v>150300</v>
          </cell>
        </row>
        <row r="1054">
          <cell r="A1054">
            <v>2</v>
          </cell>
          <cell r="D1054">
            <v>81</v>
          </cell>
          <cell r="S1054">
            <v>0</v>
          </cell>
          <cell r="T1054">
            <v>180000</v>
          </cell>
          <cell r="U1054">
            <v>0</v>
          </cell>
        </row>
        <row r="1055">
          <cell r="A1055">
            <v>2</v>
          </cell>
          <cell r="D1055">
            <v>81</v>
          </cell>
          <cell r="S1055">
            <v>243040</v>
          </cell>
          <cell r="T1055">
            <v>310000</v>
          </cell>
          <cell r="U1055">
            <v>310400</v>
          </cell>
        </row>
        <row r="1056">
          <cell r="A1056">
            <v>2</v>
          </cell>
          <cell r="D1056">
            <v>82</v>
          </cell>
          <cell r="S1056">
            <v>0</v>
          </cell>
          <cell r="T1056">
            <v>0</v>
          </cell>
          <cell r="U1056">
            <v>525000</v>
          </cell>
        </row>
        <row r="1057">
          <cell r="A1057">
            <v>2</v>
          </cell>
          <cell r="D1057">
            <v>82</v>
          </cell>
          <cell r="S1057">
            <v>1556065</v>
          </cell>
          <cell r="T1057">
            <v>1482000</v>
          </cell>
          <cell r="U1057">
            <v>1435000</v>
          </cell>
        </row>
        <row r="1058">
          <cell r="A1058">
            <v>2</v>
          </cell>
          <cell r="D1058">
            <v>82</v>
          </cell>
          <cell r="S1058">
            <v>60998</v>
          </cell>
          <cell r="T1058">
            <v>62797</v>
          </cell>
          <cell r="U1058">
            <v>63000</v>
          </cell>
        </row>
        <row r="1059">
          <cell r="A1059">
            <v>2</v>
          </cell>
          <cell r="D1059">
            <v>82</v>
          </cell>
          <cell r="S1059">
            <v>3968</v>
          </cell>
          <cell r="T1059">
            <v>2600</v>
          </cell>
          <cell r="U1059">
            <v>3800</v>
          </cell>
        </row>
        <row r="1060">
          <cell r="A1060">
            <v>2</v>
          </cell>
          <cell r="D1060">
            <v>82</v>
          </cell>
          <cell r="S1060">
            <v>1785</v>
          </cell>
          <cell r="T1060">
            <v>1733</v>
          </cell>
          <cell r="U1060">
            <v>1700</v>
          </cell>
        </row>
        <row r="1061">
          <cell r="A1061">
            <v>2</v>
          </cell>
          <cell r="D1061">
            <v>82</v>
          </cell>
          <cell r="S1061">
            <v>9920</v>
          </cell>
          <cell r="T1061">
            <v>7700</v>
          </cell>
          <cell r="U1061">
            <v>9600</v>
          </cell>
        </row>
        <row r="1062">
          <cell r="A1062">
            <v>2</v>
          </cell>
          <cell r="D1062">
            <v>82</v>
          </cell>
          <cell r="S1062">
            <v>9920</v>
          </cell>
          <cell r="T1062">
            <v>5300</v>
          </cell>
          <cell r="U1062">
            <v>5300</v>
          </cell>
        </row>
        <row r="1063">
          <cell r="A1063">
            <v>2</v>
          </cell>
          <cell r="D1063">
            <v>82</v>
          </cell>
          <cell r="S1063">
            <v>992</v>
          </cell>
          <cell r="T1063">
            <v>500</v>
          </cell>
          <cell r="U1063">
            <v>1000</v>
          </cell>
        </row>
        <row r="1064">
          <cell r="A1064">
            <v>2</v>
          </cell>
          <cell r="D1064">
            <v>82</v>
          </cell>
          <cell r="S1064">
            <v>49600</v>
          </cell>
          <cell r="T1064">
            <v>49600</v>
          </cell>
          <cell r="U1064">
            <v>48100</v>
          </cell>
        </row>
        <row r="1065">
          <cell r="A1065">
            <v>2</v>
          </cell>
          <cell r="D1065">
            <v>82</v>
          </cell>
          <cell r="S1065">
            <v>11904</v>
          </cell>
          <cell r="T1065">
            <v>76800</v>
          </cell>
          <cell r="U1065">
            <v>170800</v>
          </cell>
        </row>
        <row r="1066">
          <cell r="A1066">
            <v>2</v>
          </cell>
          <cell r="D1066">
            <v>82</v>
          </cell>
          <cell r="S1066">
            <v>148800</v>
          </cell>
          <cell r="T1066">
            <v>148800</v>
          </cell>
          <cell r="U1066">
            <v>97000</v>
          </cell>
        </row>
        <row r="1067">
          <cell r="A1067">
            <v>2</v>
          </cell>
          <cell r="D1067">
            <v>82</v>
          </cell>
          <cell r="S1067">
            <v>32974</v>
          </cell>
          <cell r="T1067">
            <v>52000</v>
          </cell>
          <cell r="U1067">
            <v>52000</v>
          </cell>
        </row>
        <row r="1068">
          <cell r="A1068">
            <v>2</v>
          </cell>
          <cell r="D1068">
            <v>82</v>
          </cell>
          <cell r="S1068">
            <v>595200</v>
          </cell>
          <cell r="T1068">
            <v>595200</v>
          </cell>
          <cell r="U1068">
            <v>582100</v>
          </cell>
        </row>
        <row r="1069">
          <cell r="A1069">
            <v>2</v>
          </cell>
          <cell r="D1069">
            <v>82</v>
          </cell>
          <cell r="S1069">
            <v>119040</v>
          </cell>
          <cell r="T1069">
            <v>119000</v>
          </cell>
          <cell r="U1069">
            <v>115400</v>
          </cell>
        </row>
        <row r="1070">
          <cell r="A1070">
            <v>2</v>
          </cell>
          <cell r="D1070">
            <v>82</v>
          </cell>
          <cell r="S1070">
            <v>126380</v>
          </cell>
          <cell r="T1070">
            <v>95000</v>
          </cell>
          <cell r="U1070">
            <v>92200</v>
          </cell>
        </row>
        <row r="1071">
          <cell r="A1071">
            <v>2</v>
          </cell>
          <cell r="D1071">
            <v>82</v>
          </cell>
          <cell r="S1071">
            <v>303849</v>
          </cell>
          <cell r="T1071">
            <v>306000</v>
          </cell>
          <cell r="U1071">
            <v>296900</v>
          </cell>
        </row>
        <row r="1072">
          <cell r="A1072">
            <v>2</v>
          </cell>
          <cell r="D1072">
            <v>82</v>
          </cell>
          <cell r="S1072">
            <v>3085120</v>
          </cell>
          <cell r="T1072">
            <v>2934522</v>
          </cell>
          <cell r="U1072">
            <v>2500000</v>
          </cell>
        </row>
        <row r="1073">
          <cell r="A1073">
            <v>2</v>
          </cell>
          <cell r="D1073">
            <v>82</v>
          </cell>
          <cell r="S1073">
            <v>205145</v>
          </cell>
          <cell r="T1073">
            <v>205145</v>
          </cell>
          <cell r="U1073">
            <v>199000</v>
          </cell>
        </row>
        <row r="1074">
          <cell r="A1074">
            <v>2</v>
          </cell>
          <cell r="D1074">
            <v>82</v>
          </cell>
          <cell r="S1074">
            <v>49443</v>
          </cell>
          <cell r="T1074">
            <v>49443</v>
          </cell>
          <cell r="U1074">
            <v>49000</v>
          </cell>
        </row>
        <row r="1075">
          <cell r="A1075">
            <v>2</v>
          </cell>
          <cell r="D1075">
            <v>82</v>
          </cell>
          <cell r="S1075">
            <v>38886</v>
          </cell>
          <cell r="T1075">
            <v>39200</v>
          </cell>
          <cell r="U1075">
            <v>38800</v>
          </cell>
        </row>
        <row r="1076">
          <cell r="A1076">
            <v>2</v>
          </cell>
          <cell r="D1076">
            <v>82</v>
          </cell>
          <cell r="S1076">
            <v>644800</v>
          </cell>
          <cell r="T1076">
            <v>644800</v>
          </cell>
          <cell r="U1076">
            <v>625500</v>
          </cell>
        </row>
        <row r="1077">
          <cell r="A1077">
            <v>2</v>
          </cell>
          <cell r="D1077">
            <v>82</v>
          </cell>
          <cell r="S1077">
            <v>174988</v>
          </cell>
          <cell r="T1077">
            <v>175000</v>
          </cell>
          <cell r="U1077">
            <v>169800</v>
          </cell>
        </row>
        <row r="1078">
          <cell r="A1078">
            <v>2</v>
          </cell>
          <cell r="D1078">
            <v>82</v>
          </cell>
          <cell r="S1078">
            <v>252761</v>
          </cell>
          <cell r="T1078">
            <v>132000</v>
          </cell>
          <cell r="U1078">
            <v>130000</v>
          </cell>
        </row>
        <row r="1079">
          <cell r="A1079">
            <v>2</v>
          </cell>
          <cell r="D1079">
            <v>82</v>
          </cell>
          <cell r="S1079">
            <v>99200</v>
          </cell>
          <cell r="T1079">
            <v>99200</v>
          </cell>
          <cell r="U1079">
            <v>96200</v>
          </cell>
        </row>
        <row r="1080">
          <cell r="A1080">
            <v>2</v>
          </cell>
          <cell r="D1080">
            <v>82</v>
          </cell>
          <cell r="S1080">
            <v>59520</v>
          </cell>
          <cell r="T1080">
            <v>59520</v>
          </cell>
          <cell r="U1080">
            <v>57700</v>
          </cell>
        </row>
        <row r="1081">
          <cell r="A1081">
            <v>2</v>
          </cell>
          <cell r="D1081">
            <v>82</v>
          </cell>
          <cell r="S1081">
            <v>19840</v>
          </cell>
          <cell r="T1081">
            <v>19840</v>
          </cell>
          <cell r="U1081">
            <v>19200</v>
          </cell>
        </row>
        <row r="1082">
          <cell r="A1082">
            <v>2</v>
          </cell>
          <cell r="D1082">
            <v>82</v>
          </cell>
          <cell r="S1082">
            <v>0</v>
          </cell>
          <cell r="T1082">
            <v>0</v>
          </cell>
          <cell r="U1082">
            <v>124500</v>
          </cell>
        </row>
        <row r="1083">
          <cell r="A1083">
            <v>2</v>
          </cell>
          <cell r="D1083">
            <v>82</v>
          </cell>
          <cell r="S1083">
            <v>0</v>
          </cell>
          <cell r="T1083">
            <v>0</v>
          </cell>
          <cell r="U1083">
            <v>0</v>
          </cell>
        </row>
        <row r="1084">
          <cell r="A1084">
            <v>2</v>
          </cell>
          <cell r="D1084">
            <v>82</v>
          </cell>
          <cell r="S1084">
            <v>451668</v>
          </cell>
          <cell r="T1084">
            <v>462500</v>
          </cell>
          <cell r="U1084">
            <v>497000</v>
          </cell>
        </row>
        <row r="1085">
          <cell r="A1085">
            <v>2</v>
          </cell>
          <cell r="D1085">
            <v>82</v>
          </cell>
          <cell r="S1085">
            <v>14880</v>
          </cell>
          <cell r="T1085">
            <v>20000</v>
          </cell>
          <cell r="U1085">
            <v>19400</v>
          </cell>
        </row>
        <row r="1086">
          <cell r="A1086">
            <v>2</v>
          </cell>
          <cell r="D1086">
            <v>82</v>
          </cell>
          <cell r="S1086">
            <v>0</v>
          </cell>
          <cell r="T1086">
            <v>0</v>
          </cell>
          <cell r="U1086">
            <v>19400</v>
          </cell>
        </row>
        <row r="1087">
          <cell r="A1087">
            <v>2</v>
          </cell>
          <cell r="D1087">
            <v>82</v>
          </cell>
          <cell r="S1087">
            <v>0</v>
          </cell>
          <cell r="T1087">
            <v>2300</v>
          </cell>
          <cell r="U1087">
            <v>2200</v>
          </cell>
        </row>
        <row r="1088">
          <cell r="A1088">
            <v>2</v>
          </cell>
          <cell r="D1088">
            <v>82</v>
          </cell>
          <cell r="S1088">
            <v>2182</v>
          </cell>
          <cell r="T1088">
            <v>3000</v>
          </cell>
          <cell r="U1088">
            <v>2900</v>
          </cell>
        </row>
        <row r="1089">
          <cell r="A1089">
            <v>2</v>
          </cell>
          <cell r="D1089">
            <v>82</v>
          </cell>
          <cell r="S1089">
            <v>0</v>
          </cell>
          <cell r="T1089">
            <v>4500</v>
          </cell>
          <cell r="U1089">
            <v>4400</v>
          </cell>
        </row>
        <row r="1090">
          <cell r="A1090">
            <v>2</v>
          </cell>
          <cell r="D1090">
            <v>82</v>
          </cell>
          <cell r="S1090">
            <v>18153</v>
          </cell>
          <cell r="T1090">
            <v>18153</v>
          </cell>
          <cell r="U1090">
            <v>17600</v>
          </cell>
        </row>
        <row r="1091">
          <cell r="A1091">
            <v>2</v>
          </cell>
          <cell r="D1091">
            <v>82</v>
          </cell>
          <cell r="S1091">
            <v>48608</v>
          </cell>
          <cell r="T1091">
            <v>50000</v>
          </cell>
          <cell r="U1091">
            <v>58200</v>
          </cell>
        </row>
        <row r="1092">
          <cell r="A1092">
            <v>2</v>
          </cell>
          <cell r="D1092">
            <v>82</v>
          </cell>
          <cell r="S1092">
            <v>36733</v>
          </cell>
          <cell r="T1092">
            <v>0</v>
          </cell>
          <cell r="U1092">
            <v>0</v>
          </cell>
        </row>
        <row r="1093">
          <cell r="A1093">
            <v>2</v>
          </cell>
          <cell r="D1093">
            <v>82</v>
          </cell>
          <cell r="S1093">
            <v>507532</v>
          </cell>
          <cell r="T1093">
            <v>507532</v>
          </cell>
          <cell r="U1093">
            <v>0</v>
          </cell>
        </row>
        <row r="1094">
          <cell r="A1094">
            <v>2</v>
          </cell>
          <cell r="D1094">
            <v>82</v>
          </cell>
          <cell r="S1094">
            <v>793</v>
          </cell>
          <cell r="T1094">
            <v>782</v>
          </cell>
          <cell r="U1094">
            <v>800</v>
          </cell>
        </row>
        <row r="1095">
          <cell r="A1095">
            <v>2</v>
          </cell>
          <cell r="D1095">
            <v>82</v>
          </cell>
          <cell r="S1095">
            <v>15971</v>
          </cell>
          <cell r="T1095">
            <v>15971</v>
          </cell>
          <cell r="U1095">
            <v>15500</v>
          </cell>
        </row>
        <row r="1096">
          <cell r="A1096">
            <v>2</v>
          </cell>
          <cell r="D1096">
            <v>82</v>
          </cell>
          <cell r="S1096">
            <v>1984</v>
          </cell>
          <cell r="T1096">
            <v>1000</v>
          </cell>
          <cell r="U1096">
            <v>1000</v>
          </cell>
        </row>
        <row r="1097">
          <cell r="A1097">
            <v>2</v>
          </cell>
          <cell r="D1097">
            <v>82</v>
          </cell>
          <cell r="S1097">
            <v>38390</v>
          </cell>
          <cell r="T1097">
            <v>40000</v>
          </cell>
          <cell r="U1097">
            <v>38800</v>
          </cell>
        </row>
        <row r="1098">
          <cell r="A1098">
            <v>2</v>
          </cell>
          <cell r="D1098">
            <v>82</v>
          </cell>
          <cell r="S1098">
            <v>123380</v>
          </cell>
          <cell r="T1098">
            <v>124000</v>
          </cell>
          <cell r="U1098">
            <v>803000</v>
          </cell>
        </row>
        <row r="1099">
          <cell r="A1099">
            <v>2</v>
          </cell>
          <cell r="D1099">
            <v>82</v>
          </cell>
          <cell r="S1099">
            <v>123380</v>
          </cell>
          <cell r="T1099">
            <v>188416</v>
          </cell>
          <cell r="U1099">
            <v>0</v>
          </cell>
        </row>
        <row r="1100">
          <cell r="A1100">
            <v>2</v>
          </cell>
          <cell r="D1100">
            <v>82</v>
          </cell>
          <cell r="S1100">
            <v>745600</v>
          </cell>
          <cell r="T1100">
            <v>775600</v>
          </cell>
          <cell r="U1100">
            <v>873100</v>
          </cell>
        </row>
        <row r="1101">
          <cell r="A1101">
            <v>2</v>
          </cell>
          <cell r="D1101">
            <v>82</v>
          </cell>
          <cell r="S1101">
            <v>0</v>
          </cell>
          <cell r="T1101">
            <v>0</v>
          </cell>
          <cell r="U1101">
            <v>24300</v>
          </cell>
        </row>
        <row r="1102">
          <cell r="A1102">
            <v>2</v>
          </cell>
          <cell r="D1102">
            <v>82</v>
          </cell>
          <cell r="S1102">
            <v>0</v>
          </cell>
          <cell r="T1102">
            <v>300</v>
          </cell>
          <cell r="U1102">
            <v>1500</v>
          </cell>
        </row>
        <row r="1103">
          <cell r="A1103">
            <v>2</v>
          </cell>
          <cell r="D1103">
            <v>82</v>
          </cell>
          <cell r="S1103">
            <v>0</v>
          </cell>
          <cell r="T1103">
            <v>18000</v>
          </cell>
          <cell r="U1103">
            <v>46600</v>
          </cell>
        </row>
        <row r="1104">
          <cell r="A1104">
            <v>2</v>
          </cell>
          <cell r="D1104">
            <v>82</v>
          </cell>
          <cell r="S1104">
            <v>538656</v>
          </cell>
          <cell r="T1104">
            <v>538656</v>
          </cell>
          <cell r="U1104">
            <v>500000</v>
          </cell>
        </row>
        <row r="1105">
          <cell r="A1105">
            <v>2</v>
          </cell>
          <cell r="D1105">
            <v>82</v>
          </cell>
          <cell r="S1105">
            <v>1064124</v>
          </cell>
          <cell r="T1105">
            <v>1080000</v>
          </cell>
          <cell r="U1105">
            <v>1394000</v>
          </cell>
        </row>
        <row r="1106">
          <cell r="A1106">
            <v>2</v>
          </cell>
          <cell r="D1106">
            <v>82</v>
          </cell>
          <cell r="S1106">
            <v>0</v>
          </cell>
          <cell r="T1106">
            <v>43579</v>
          </cell>
          <cell r="U1106">
            <v>43579</v>
          </cell>
        </row>
        <row r="1107">
          <cell r="A1107">
            <v>2</v>
          </cell>
          <cell r="D1107">
            <v>82</v>
          </cell>
          <cell r="S1107">
            <v>2182</v>
          </cell>
          <cell r="T1107">
            <v>5400</v>
          </cell>
          <cell r="U1107">
            <v>5200</v>
          </cell>
        </row>
        <row r="1108">
          <cell r="A1108">
            <v>2</v>
          </cell>
          <cell r="D1108">
            <v>82</v>
          </cell>
          <cell r="S1108">
            <v>174988</v>
          </cell>
          <cell r="T1108">
            <v>174988</v>
          </cell>
          <cell r="U1108">
            <v>169800</v>
          </cell>
        </row>
        <row r="1109">
          <cell r="A1109">
            <v>2</v>
          </cell>
          <cell r="D1109">
            <v>82</v>
          </cell>
          <cell r="S1109">
            <v>174988</v>
          </cell>
          <cell r="T1109">
            <v>174988</v>
          </cell>
          <cell r="U1109">
            <v>169800</v>
          </cell>
        </row>
        <row r="1110">
          <cell r="A1110">
            <v>2</v>
          </cell>
          <cell r="D1110">
            <v>82</v>
          </cell>
          <cell r="S1110">
            <v>9721</v>
          </cell>
          <cell r="T1110">
            <v>2000</v>
          </cell>
          <cell r="U1110">
            <v>1900</v>
          </cell>
        </row>
        <row r="1111">
          <cell r="A1111">
            <v>2</v>
          </cell>
          <cell r="D1111">
            <v>82</v>
          </cell>
          <cell r="S1111">
            <v>14582</v>
          </cell>
          <cell r="T1111">
            <v>11000</v>
          </cell>
          <cell r="U1111">
            <v>10700</v>
          </cell>
        </row>
        <row r="1112">
          <cell r="A1112">
            <v>2</v>
          </cell>
          <cell r="D1112">
            <v>82</v>
          </cell>
          <cell r="S1112">
            <v>9721</v>
          </cell>
          <cell r="T1112">
            <v>6000</v>
          </cell>
          <cell r="U1112">
            <v>5800</v>
          </cell>
        </row>
        <row r="1113">
          <cell r="A1113">
            <v>2</v>
          </cell>
          <cell r="D1113">
            <v>82</v>
          </cell>
          <cell r="S1113">
            <v>10416</v>
          </cell>
          <cell r="T1113">
            <v>8800</v>
          </cell>
          <cell r="U1113">
            <v>8500</v>
          </cell>
        </row>
        <row r="1114">
          <cell r="A1114">
            <v>2</v>
          </cell>
          <cell r="D1114">
            <v>82</v>
          </cell>
          <cell r="S1114">
            <v>35712</v>
          </cell>
          <cell r="T1114">
            <v>35712</v>
          </cell>
          <cell r="U1114">
            <v>34600</v>
          </cell>
        </row>
        <row r="1115">
          <cell r="A1115">
            <v>2</v>
          </cell>
          <cell r="D1115">
            <v>82</v>
          </cell>
          <cell r="S1115">
            <v>49600</v>
          </cell>
          <cell r="T1115">
            <v>49600</v>
          </cell>
          <cell r="U1115">
            <v>48100</v>
          </cell>
        </row>
        <row r="1116">
          <cell r="A1116">
            <v>2</v>
          </cell>
          <cell r="D1116">
            <v>82</v>
          </cell>
          <cell r="S1116">
            <v>97216</v>
          </cell>
          <cell r="T1116">
            <v>97216</v>
          </cell>
          <cell r="U1116">
            <v>94300</v>
          </cell>
        </row>
        <row r="1117">
          <cell r="A1117">
            <v>2</v>
          </cell>
          <cell r="D1117">
            <v>82</v>
          </cell>
          <cell r="S1117">
            <v>82336</v>
          </cell>
          <cell r="T1117">
            <v>84677</v>
          </cell>
          <cell r="U1117">
            <v>77600</v>
          </cell>
        </row>
        <row r="1118">
          <cell r="A1118">
            <v>2</v>
          </cell>
          <cell r="D1118">
            <v>82</v>
          </cell>
          <cell r="S1118">
            <v>39680</v>
          </cell>
          <cell r="T1118">
            <v>25000</v>
          </cell>
          <cell r="U1118">
            <v>24300</v>
          </cell>
        </row>
        <row r="1119">
          <cell r="A1119">
            <v>2</v>
          </cell>
          <cell r="D1119">
            <v>82</v>
          </cell>
          <cell r="S1119">
            <v>992</v>
          </cell>
          <cell r="T1119">
            <v>1500</v>
          </cell>
          <cell r="U1119">
            <v>1500</v>
          </cell>
        </row>
        <row r="1120">
          <cell r="A1120">
            <v>2</v>
          </cell>
          <cell r="D1120">
            <v>82</v>
          </cell>
          <cell r="S1120">
            <v>7936</v>
          </cell>
          <cell r="T1120">
            <v>15000</v>
          </cell>
          <cell r="U1120">
            <v>9700</v>
          </cell>
        </row>
        <row r="1121">
          <cell r="A1121">
            <v>2</v>
          </cell>
          <cell r="D1121">
            <v>82</v>
          </cell>
          <cell r="S1121">
            <v>29164</v>
          </cell>
          <cell r="T1121">
            <v>29164</v>
          </cell>
          <cell r="U1121">
            <v>14600</v>
          </cell>
        </row>
        <row r="1122">
          <cell r="A1122">
            <v>2</v>
          </cell>
          <cell r="D1122">
            <v>82</v>
          </cell>
          <cell r="S1122">
            <v>362080</v>
          </cell>
          <cell r="T1122">
            <v>50000</v>
          </cell>
          <cell r="U1122">
            <v>48500</v>
          </cell>
        </row>
        <row r="1123">
          <cell r="A1123">
            <v>2</v>
          </cell>
          <cell r="D1123">
            <v>82</v>
          </cell>
          <cell r="S1123">
            <v>1190400</v>
          </cell>
          <cell r="T1123">
            <v>1650400</v>
          </cell>
          <cell r="U1123">
            <v>1552200</v>
          </cell>
        </row>
        <row r="1124">
          <cell r="A1124">
            <v>2</v>
          </cell>
          <cell r="D1124">
            <v>83</v>
          </cell>
          <cell r="S1124">
            <v>12896</v>
          </cell>
          <cell r="T1124">
            <v>12896</v>
          </cell>
          <cell r="U1124">
            <v>12600</v>
          </cell>
        </row>
        <row r="1125">
          <cell r="A1125">
            <v>2</v>
          </cell>
          <cell r="D1125">
            <v>83</v>
          </cell>
          <cell r="S1125">
            <v>595</v>
          </cell>
          <cell r="T1125">
            <v>8000</v>
          </cell>
          <cell r="U1125">
            <v>1900</v>
          </cell>
        </row>
        <row r="1126">
          <cell r="A1126">
            <v>2</v>
          </cell>
          <cell r="D1126">
            <v>83</v>
          </cell>
          <cell r="S1126">
            <v>53568</v>
          </cell>
          <cell r="T1126">
            <v>53568</v>
          </cell>
          <cell r="U1126">
            <v>52400</v>
          </cell>
        </row>
        <row r="1127">
          <cell r="A1127">
            <v>2</v>
          </cell>
          <cell r="D1127">
            <v>83</v>
          </cell>
          <cell r="S1127">
            <v>793</v>
          </cell>
          <cell r="T1127">
            <v>0</v>
          </cell>
          <cell r="U1127">
            <v>0</v>
          </cell>
        </row>
        <row r="1128">
          <cell r="A1128">
            <v>2</v>
          </cell>
          <cell r="D1128">
            <v>83</v>
          </cell>
          <cell r="S1128">
            <v>496000</v>
          </cell>
          <cell r="T1128">
            <v>496000</v>
          </cell>
          <cell r="U1128">
            <v>485100</v>
          </cell>
        </row>
        <row r="1129">
          <cell r="A1129">
            <v>2</v>
          </cell>
          <cell r="D1129">
            <v>83</v>
          </cell>
          <cell r="S1129">
            <v>388864</v>
          </cell>
          <cell r="T1129">
            <v>388864</v>
          </cell>
          <cell r="U1129">
            <v>388100</v>
          </cell>
        </row>
        <row r="1130">
          <cell r="A1130">
            <v>2</v>
          </cell>
          <cell r="D1130">
            <v>84</v>
          </cell>
          <cell r="S1130">
            <v>1190</v>
          </cell>
          <cell r="T1130">
            <v>1500</v>
          </cell>
          <cell r="U1130">
            <v>1900</v>
          </cell>
        </row>
        <row r="1131">
          <cell r="A1131">
            <v>2</v>
          </cell>
          <cell r="D1131">
            <v>84</v>
          </cell>
          <cell r="S1131">
            <v>4000</v>
          </cell>
          <cell r="T1131">
            <v>1500</v>
          </cell>
          <cell r="U1131">
            <v>3900</v>
          </cell>
        </row>
        <row r="1132">
          <cell r="A1132">
            <v>2</v>
          </cell>
          <cell r="D1132">
            <v>84</v>
          </cell>
          <cell r="S1132">
            <v>24000</v>
          </cell>
          <cell r="T1132">
            <v>24000</v>
          </cell>
          <cell r="U1132">
            <v>24300</v>
          </cell>
        </row>
        <row r="1133">
          <cell r="A1133">
            <v>2</v>
          </cell>
          <cell r="D1133">
            <v>84</v>
          </cell>
          <cell r="S1133">
            <v>200</v>
          </cell>
          <cell r="T1133">
            <v>300</v>
          </cell>
          <cell r="U1133">
            <v>900</v>
          </cell>
        </row>
        <row r="1134">
          <cell r="A1134">
            <v>2</v>
          </cell>
          <cell r="D1134">
            <v>84</v>
          </cell>
          <cell r="S1134">
            <v>1000</v>
          </cell>
          <cell r="T1134">
            <v>1000</v>
          </cell>
          <cell r="U1134">
            <v>2900</v>
          </cell>
        </row>
        <row r="1135">
          <cell r="A1135">
            <v>2</v>
          </cell>
          <cell r="D1135">
            <v>84</v>
          </cell>
          <cell r="S1135">
            <v>23000</v>
          </cell>
          <cell r="T1135">
            <v>23000</v>
          </cell>
          <cell r="U1135">
            <v>22300</v>
          </cell>
        </row>
        <row r="1136">
          <cell r="A1136">
            <v>2</v>
          </cell>
          <cell r="D1136">
            <v>84</v>
          </cell>
          <cell r="S1136">
            <v>15000</v>
          </cell>
          <cell r="T1136">
            <v>15000</v>
          </cell>
          <cell r="U1136">
            <v>19400</v>
          </cell>
        </row>
        <row r="1137">
          <cell r="A1137">
            <v>2</v>
          </cell>
          <cell r="D1137">
            <v>84</v>
          </cell>
          <cell r="S1137">
            <v>5000</v>
          </cell>
          <cell r="T1137">
            <v>4300</v>
          </cell>
          <cell r="U1137">
            <v>4700</v>
          </cell>
        </row>
        <row r="1138">
          <cell r="A1138">
            <v>2</v>
          </cell>
          <cell r="D1138">
            <v>84</v>
          </cell>
          <cell r="S1138">
            <v>15000</v>
          </cell>
          <cell r="T1138">
            <v>10400</v>
          </cell>
          <cell r="U1138">
            <v>14500</v>
          </cell>
        </row>
        <row r="1139">
          <cell r="A1139">
            <v>2</v>
          </cell>
          <cell r="D1139">
            <v>84</v>
          </cell>
          <cell r="S1139">
            <v>793</v>
          </cell>
          <cell r="T1139">
            <v>800</v>
          </cell>
          <cell r="U1139">
            <v>800</v>
          </cell>
        </row>
        <row r="1140">
          <cell r="A1140">
            <v>2</v>
          </cell>
          <cell r="D1140">
            <v>84</v>
          </cell>
          <cell r="S1140">
            <v>24000</v>
          </cell>
          <cell r="T1140">
            <v>15300</v>
          </cell>
          <cell r="U1140">
            <v>19400</v>
          </cell>
        </row>
        <row r="1141">
          <cell r="A1141">
            <v>2</v>
          </cell>
          <cell r="D1141">
            <v>84</v>
          </cell>
          <cell r="S1141">
            <v>10000</v>
          </cell>
          <cell r="T1141">
            <v>10000</v>
          </cell>
          <cell r="U1141">
            <v>11600</v>
          </cell>
        </row>
        <row r="1142">
          <cell r="A1142">
            <v>2</v>
          </cell>
          <cell r="D1142">
            <v>84</v>
          </cell>
          <cell r="S1142">
            <v>7000</v>
          </cell>
          <cell r="T1142">
            <v>7000</v>
          </cell>
          <cell r="U1142">
            <v>15400</v>
          </cell>
        </row>
        <row r="1143">
          <cell r="A1143">
            <v>2</v>
          </cell>
          <cell r="D1143">
            <v>84</v>
          </cell>
          <cell r="S1143">
            <v>16000</v>
          </cell>
          <cell r="T1143">
            <v>12000</v>
          </cell>
          <cell r="U1143">
            <v>15500</v>
          </cell>
        </row>
        <row r="1144">
          <cell r="A1144">
            <v>2</v>
          </cell>
          <cell r="D1144">
            <v>84</v>
          </cell>
          <cell r="S1144">
            <v>30000</v>
          </cell>
          <cell r="T1144">
            <v>30000</v>
          </cell>
          <cell r="U1144">
            <v>29100</v>
          </cell>
        </row>
        <row r="1145">
          <cell r="A1145">
            <v>2</v>
          </cell>
          <cell r="D1145">
            <v>84</v>
          </cell>
          <cell r="S1145">
            <v>20000</v>
          </cell>
          <cell r="T1145">
            <v>14800</v>
          </cell>
          <cell r="U1145">
            <v>15800</v>
          </cell>
        </row>
        <row r="1146">
          <cell r="A1146">
            <v>2</v>
          </cell>
          <cell r="D1146">
            <v>84</v>
          </cell>
          <cell r="S1146">
            <v>1500</v>
          </cell>
          <cell r="T1146">
            <v>1100</v>
          </cell>
          <cell r="U1146">
            <v>2400</v>
          </cell>
        </row>
        <row r="1147">
          <cell r="A1147">
            <v>2</v>
          </cell>
          <cell r="D1147">
            <v>84</v>
          </cell>
          <cell r="S1147">
            <v>1000</v>
          </cell>
          <cell r="T1147">
            <v>5000</v>
          </cell>
          <cell r="U1147">
            <v>4900</v>
          </cell>
        </row>
        <row r="1148">
          <cell r="A1148">
            <v>2</v>
          </cell>
          <cell r="D1148">
            <v>84</v>
          </cell>
          <cell r="S1148">
            <v>37000</v>
          </cell>
          <cell r="T1148">
            <v>33800</v>
          </cell>
          <cell r="U1148">
            <v>35900</v>
          </cell>
        </row>
        <row r="1149">
          <cell r="A1149">
            <v>2</v>
          </cell>
          <cell r="D1149">
            <v>84</v>
          </cell>
          <cell r="S1149">
            <v>3000</v>
          </cell>
          <cell r="T1149">
            <v>1900</v>
          </cell>
          <cell r="U1149">
            <v>2900</v>
          </cell>
        </row>
        <row r="1150">
          <cell r="A1150">
            <v>2</v>
          </cell>
          <cell r="D1150">
            <v>84</v>
          </cell>
          <cell r="S1150">
            <v>25000</v>
          </cell>
          <cell r="T1150">
            <v>0</v>
          </cell>
          <cell r="U1150">
            <v>48500</v>
          </cell>
        </row>
        <row r="1151">
          <cell r="A1151">
            <v>2</v>
          </cell>
          <cell r="D1151">
            <v>84</v>
          </cell>
          <cell r="S1151">
            <v>15000</v>
          </cell>
          <cell r="T1151">
            <v>500</v>
          </cell>
          <cell r="U1151">
            <v>14600</v>
          </cell>
        </row>
        <row r="1152">
          <cell r="A1152">
            <v>2</v>
          </cell>
          <cell r="D1152">
            <v>84</v>
          </cell>
          <cell r="S1152">
            <v>8000</v>
          </cell>
          <cell r="T1152">
            <v>12000</v>
          </cell>
          <cell r="U1152">
            <v>11600</v>
          </cell>
        </row>
        <row r="1153">
          <cell r="A1153">
            <v>2</v>
          </cell>
          <cell r="D1153">
            <v>84</v>
          </cell>
          <cell r="S1153">
            <v>156600</v>
          </cell>
          <cell r="T1153">
            <v>156600</v>
          </cell>
          <cell r="U1153">
            <v>151900</v>
          </cell>
        </row>
        <row r="1154">
          <cell r="A1154">
            <v>2</v>
          </cell>
          <cell r="D1154">
            <v>84</v>
          </cell>
          <cell r="S1154">
            <v>30000</v>
          </cell>
          <cell r="T1154">
            <v>11000</v>
          </cell>
          <cell r="U1154">
            <v>14600</v>
          </cell>
        </row>
        <row r="1155">
          <cell r="A1155">
            <v>2</v>
          </cell>
          <cell r="D1155">
            <v>84</v>
          </cell>
          <cell r="S1155">
            <v>0</v>
          </cell>
          <cell r="T1155">
            <v>0</v>
          </cell>
          <cell r="U1155">
            <v>60000</v>
          </cell>
        </row>
        <row r="1156">
          <cell r="A1156">
            <v>2</v>
          </cell>
          <cell r="D1156">
            <v>84</v>
          </cell>
          <cell r="S1156">
            <v>1500</v>
          </cell>
          <cell r="T1156">
            <v>300</v>
          </cell>
          <cell r="U1156">
            <v>1500</v>
          </cell>
        </row>
        <row r="1157">
          <cell r="A1157">
            <v>2</v>
          </cell>
          <cell r="D1157">
            <v>84</v>
          </cell>
          <cell r="S1157">
            <v>2500</v>
          </cell>
          <cell r="T1157">
            <v>200</v>
          </cell>
          <cell r="U1157">
            <v>600</v>
          </cell>
        </row>
        <row r="1158">
          <cell r="A1158">
            <v>2</v>
          </cell>
          <cell r="D1158">
            <v>84</v>
          </cell>
          <cell r="S1158">
            <v>600</v>
          </cell>
          <cell r="T1158">
            <v>7000</v>
          </cell>
          <cell r="U1158">
            <v>6800</v>
          </cell>
        </row>
        <row r="1159">
          <cell r="A1159">
            <v>2</v>
          </cell>
          <cell r="D1159">
            <v>84</v>
          </cell>
          <cell r="S1159">
            <v>1500</v>
          </cell>
          <cell r="T1159">
            <v>800</v>
          </cell>
          <cell r="U1159">
            <v>1500</v>
          </cell>
        </row>
        <row r="1160">
          <cell r="A1160">
            <v>2</v>
          </cell>
          <cell r="D1160">
            <v>84</v>
          </cell>
          <cell r="S1160">
            <v>0</v>
          </cell>
          <cell r="T1160">
            <v>1400</v>
          </cell>
          <cell r="U1160">
            <v>1500</v>
          </cell>
        </row>
        <row r="1161">
          <cell r="A1161">
            <v>2</v>
          </cell>
          <cell r="D1161">
            <v>84</v>
          </cell>
          <cell r="S1161">
            <v>40000</v>
          </cell>
          <cell r="T1161">
            <v>48200</v>
          </cell>
          <cell r="U1161">
            <v>48500</v>
          </cell>
        </row>
        <row r="1162">
          <cell r="A1162">
            <v>2</v>
          </cell>
          <cell r="D1162">
            <v>84</v>
          </cell>
          <cell r="S1162">
            <v>1500</v>
          </cell>
          <cell r="T1162">
            <v>0</v>
          </cell>
          <cell r="U1162">
            <v>1500</v>
          </cell>
        </row>
        <row r="1163">
          <cell r="A1163">
            <v>2</v>
          </cell>
          <cell r="D1163">
            <v>84</v>
          </cell>
          <cell r="S1163">
            <v>0</v>
          </cell>
          <cell r="T1163">
            <v>25000</v>
          </cell>
          <cell r="U1163">
            <v>120000</v>
          </cell>
        </row>
        <row r="1164">
          <cell r="A1164">
            <v>2</v>
          </cell>
          <cell r="D1164">
            <v>84</v>
          </cell>
          <cell r="S1164">
            <v>1500</v>
          </cell>
          <cell r="T1164">
            <v>200</v>
          </cell>
          <cell r="U1164">
            <v>1500</v>
          </cell>
        </row>
        <row r="1165">
          <cell r="A1165">
            <v>2</v>
          </cell>
          <cell r="D1165">
            <v>84</v>
          </cell>
          <cell r="S1165">
            <v>500</v>
          </cell>
          <cell r="T1165">
            <v>400</v>
          </cell>
          <cell r="U1165">
            <v>600</v>
          </cell>
        </row>
        <row r="1166">
          <cell r="A1166">
            <v>2</v>
          </cell>
          <cell r="D1166">
            <v>84</v>
          </cell>
          <cell r="S1166">
            <v>600</v>
          </cell>
          <cell r="T1166">
            <v>6000</v>
          </cell>
          <cell r="U1166">
            <v>6300</v>
          </cell>
        </row>
        <row r="1167">
          <cell r="A1167">
            <v>2</v>
          </cell>
          <cell r="D1167">
            <v>84</v>
          </cell>
          <cell r="S1167">
            <v>1500</v>
          </cell>
          <cell r="T1167">
            <v>1300</v>
          </cell>
          <cell r="U1167">
            <v>1500</v>
          </cell>
        </row>
        <row r="1168">
          <cell r="A1168">
            <v>2</v>
          </cell>
          <cell r="D1168">
            <v>84</v>
          </cell>
          <cell r="S1168">
            <v>38700</v>
          </cell>
          <cell r="T1168">
            <v>32300</v>
          </cell>
          <cell r="U1168">
            <v>33000</v>
          </cell>
        </row>
        <row r="1169">
          <cell r="A1169">
            <v>2</v>
          </cell>
          <cell r="D1169">
            <v>84</v>
          </cell>
          <cell r="S1169">
            <v>99000</v>
          </cell>
          <cell r="T1169">
            <v>99200</v>
          </cell>
          <cell r="U1169">
            <v>0</v>
          </cell>
        </row>
        <row r="1170">
          <cell r="A1170">
            <v>2</v>
          </cell>
          <cell r="D1170">
            <v>84</v>
          </cell>
          <cell r="S1170">
            <v>1500</v>
          </cell>
          <cell r="T1170">
            <v>0</v>
          </cell>
          <cell r="U1170">
            <v>1500</v>
          </cell>
        </row>
        <row r="1171">
          <cell r="A1171">
            <v>2</v>
          </cell>
          <cell r="D1171">
            <v>84</v>
          </cell>
          <cell r="S1171">
            <v>1500</v>
          </cell>
          <cell r="T1171">
            <v>0</v>
          </cell>
          <cell r="U1171">
            <v>1000</v>
          </cell>
        </row>
        <row r="1172">
          <cell r="A1172">
            <v>2</v>
          </cell>
          <cell r="D1172">
            <v>84</v>
          </cell>
          <cell r="S1172">
            <v>1000</v>
          </cell>
          <cell r="T1172">
            <v>200</v>
          </cell>
          <cell r="U1172">
            <v>1000</v>
          </cell>
        </row>
        <row r="1173">
          <cell r="A1173">
            <v>2</v>
          </cell>
          <cell r="D1173">
            <v>84</v>
          </cell>
          <cell r="S1173">
            <v>15000</v>
          </cell>
          <cell r="T1173">
            <v>0</v>
          </cell>
          <cell r="U1173">
            <v>14600</v>
          </cell>
        </row>
        <row r="1174">
          <cell r="A1174">
            <v>2</v>
          </cell>
          <cell r="D1174">
            <v>84</v>
          </cell>
          <cell r="S1174">
            <v>10000</v>
          </cell>
          <cell r="T1174">
            <v>600</v>
          </cell>
          <cell r="U1174">
            <v>1000</v>
          </cell>
        </row>
        <row r="1175">
          <cell r="A1175">
            <v>2</v>
          </cell>
          <cell r="D1175">
            <v>84</v>
          </cell>
          <cell r="S1175">
            <v>1401153</v>
          </cell>
          <cell r="T1175">
            <v>1444150</v>
          </cell>
          <cell r="U1175">
            <v>1460000</v>
          </cell>
        </row>
        <row r="1176">
          <cell r="A1176">
            <v>2</v>
          </cell>
          <cell r="D1176">
            <v>84</v>
          </cell>
          <cell r="S1176">
            <v>146837</v>
          </cell>
          <cell r="T1176">
            <v>104311</v>
          </cell>
          <cell r="U1176">
            <v>104311</v>
          </cell>
        </row>
        <row r="1177">
          <cell r="A1177">
            <v>2</v>
          </cell>
          <cell r="D1177">
            <v>84</v>
          </cell>
          <cell r="S1177">
            <v>0</v>
          </cell>
          <cell r="T1177">
            <v>115331</v>
          </cell>
          <cell r="U1177">
            <v>73000</v>
          </cell>
        </row>
        <row r="1178">
          <cell r="A1178">
            <v>2</v>
          </cell>
          <cell r="D1178">
            <v>84</v>
          </cell>
          <cell r="S1178">
            <v>3075</v>
          </cell>
          <cell r="T1178">
            <v>5100</v>
          </cell>
          <cell r="U1178">
            <v>4900</v>
          </cell>
        </row>
        <row r="1179">
          <cell r="A1179">
            <v>2</v>
          </cell>
          <cell r="D1179">
            <v>84</v>
          </cell>
          <cell r="S1179">
            <v>15000</v>
          </cell>
          <cell r="T1179">
            <v>17700</v>
          </cell>
          <cell r="U1179">
            <v>17500</v>
          </cell>
        </row>
        <row r="1180">
          <cell r="A1180">
            <v>2</v>
          </cell>
          <cell r="D1180">
            <v>84</v>
          </cell>
          <cell r="S1180">
            <v>1000</v>
          </cell>
          <cell r="T1180">
            <v>1100</v>
          </cell>
          <cell r="U1180">
            <v>1700</v>
          </cell>
        </row>
        <row r="1181">
          <cell r="A1181">
            <v>2</v>
          </cell>
          <cell r="D1181">
            <v>84</v>
          </cell>
          <cell r="S1181">
            <v>35000</v>
          </cell>
          <cell r="T1181">
            <v>47300</v>
          </cell>
          <cell r="U1181">
            <v>48500</v>
          </cell>
        </row>
        <row r="1182">
          <cell r="A1182">
            <v>2</v>
          </cell>
          <cell r="D1182">
            <v>84</v>
          </cell>
          <cell r="S1182">
            <v>4049132</v>
          </cell>
          <cell r="T1182">
            <v>4159000</v>
          </cell>
          <cell r="U1182">
            <v>4083000</v>
          </cell>
        </row>
        <row r="1183">
          <cell r="A1183">
            <v>2</v>
          </cell>
          <cell r="D1183">
            <v>84</v>
          </cell>
          <cell r="S1183">
            <v>0</v>
          </cell>
          <cell r="T1183">
            <v>2368</v>
          </cell>
          <cell r="U1183">
            <v>0</v>
          </cell>
        </row>
        <row r="1184">
          <cell r="A1184">
            <v>2</v>
          </cell>
          <cell r="D1184">
            <v>84</v>
          </cell>
          <cell r="S1184">
            <v>16963</v>
          </cell>
          <cell r="T1184">
            <v>12000</v>
          </cell>
          <cell r="U1184">
            <v>11600</v>
          </cell>
        </row>
        <row r="1185">
          <cell r="A1185">
            <v>2</v>
          </cell>
          <cell r="D1185">
            <v>84</v>
          </cell>
          <cell r="S1185">
            <v>429164</v>
          </cell>
          <cell r="T1185">
            <v>576000</v>
          </cell>
          <cell r="U1185">
            <v>0</v>
          </cell>
        </row>
        <row r="1186">
          <cell r="A1186">
            <v>2</v>
          </cell>
          <cell r="D1186">
            <v>84</v>
          </cell>
          <cell r="S1186">
            <v>0</v>
          </cell>
          <cell r="T1186">
            <v>2000</v>
          </cell>
          <cell r="U1186">
            <v>1900</v>
          </cell>
        </row>
        <row r="1187">
          <cell r="A1187">
            <v>2</v>
          </cell>
          <cell r="D1187">
            <v>84</v>
          </cell>
          <cell r="S1187">
            <v>0</v>
          </cell>
          <cell r="T1187">
            <v>0</v>
          </cell>
          <cell r="U1187">
            <v>180000</v>
          </cell>
        </row>
        <row r="1188">
          <cell r="A1188">
            <v>2</v>
          </cell>
          <cell r="D1188">
            <v>84</v>
          </cell>
          <cell r="S1188">
            <v>1500</v>
          </cell>
          <cell r="T1188">
            <v>100</v>
          </cell>
          <cell r="U1188">
            <v>1500</v>
          </cell>
        </row>
        <row r="1189">
          <cell r="A1189">
            <v>2</v>
          </cell>
          <cell r="D1189">
            <v>84</v>
          </cell>
          <cell r="S1189">
            <v>1000</v>
          </cell>
          <cell r="T1189">
            <v>200</v>
          </cell>
          <cell r="U1189">
            <v>500</v>
          </cell>
        </row>
        <row r="1190">
          <cell r="A1190">
            <v>2</v>
          </cell>
          <cell r="D1190">
            <v>84</v>
          </cell>
          <cell r="S1190">
            <v>1500</v>
          </cell>
          <cell r="T1190">
            <v>1500</v>
          </cell>
          <cell r="U1190">
            <v>1900</v>
          </cell>
        </row>
        <row r="1191">
          <cell r="A1191">
            <v>2</v>
          </cell>
          <cell r="D1191">
            <v>84</v>
          </cell>
          <cell r="S1191">
            <v>700</v>
          </cell>
          <cell r="T1191">
            <v>200</v>
          </cell>
          <cell r="U1191">
            <v>700</v>
          </cell>
        </row>
        <row r="1192">
          <cell r="A1192">
            <v>2</v>
          </cell>
          <cell r="D1192">
            <v>84</v>
          </cell>
          <cell r="S1192">
            <v>15000</v>
          </cell>
          <cell r="T1192">
            <v>15000</v>
          </cell>
          <cell r="U1192">
            <v>14600</v>
          </cell>
        </row>
        <row r="1193">
          <cell r="A1193">
            <v>2</v>
          </cell>
          <cell r="D1193">
            <v>84</v>
          </cell>
          <cell r="S1193">
            <v>3000</v>
          </cell>
          <cell r="T1193">
            <v>1000</v>
          </cell>
          <cell r="U1193">
            <v>2900</v>
          </cell>
        </row>
        <row r="1194">
          <cell r="A1194">
            <v>2</v>
          </cell>
          <cell r="D1194">
            <v>84</v>
          </cell>
          <cell r="S1194">
            <v>2000</v>
          </cell>
          <cell r="T1194">
            <v>600</v>
          </cell>
          <cell r="U1194">
            <v>1000</v>
          </cell>
        </row>
        <row r="1195">
          <cell r="A1195">
            <v>2</v>
          </cell>
          <cell r="D1195">
            <v>84</v>
          </cell>
          <cell r="S1195">
            <v>801769</v>
          </cell>
          <cell r="T1195">
            <v>880500</v>
          </cell>
          <cell r="U1195">
            <v>1027000</v>
          </cell>
        </row>
        <row r="1196">
          <cell r="A1196">
            <v>2</v>
          </cell>
          <cell r="D1196">
            <v>84</v>
          </cell>
          <cell r="S1196">
            <v>2281</v>
          </cell>
          <cell r="T1196">
            <v>3500</v>
          </cell>
          <cell r="U1196">
            <v>3400</v>
          </cell>
        </row>
        <row r="1197">
          <cell r="A1197">
            <v>2</v>
          </cell>
          <cell r="D1197">
            <v>84</v>
          </cell>
          <cell r="S1197">
            <v>793</v>
          </cell>
          <cell r="T1197">
            <v>0</v>
          </cell>
          <cell r="U1197">
            <v>0</v>
          </cell>
        </row>
        <row r="1198">
          <cell r="A1198">
            <v>2</v>
          </cell>
          <cell r="D1198">
            <v>84</v>
          </cell>
          <cell r="S1198">
            <v>231359</v>
          </cell>
          <cell r="T1198">
            <v>308000</v>
          </cell>
          <cell r="U1198">
            <v>486000</v>
          </cell>
        </row>
        <row r="1199">
          <cell r="A1199">
            <v>2</v>
          </cell>
          <cell r="D1199">
            <v>84</v>
          </cell>
          <cell r="S1199">
            <v>793</v>
          </cell>
          <cell r="T1199">
            <v>1100</v>
          </cell>
          <cell r="U1199">
            <v>1100</v>
          </cell>
        </row>
        <row r="1200">
          <cell r="A1200">
            <v>2</v>
          </cell>
          <cell r="D1200">
            <v>84</v>
          </cell>
          <cell r="S1200">
            <v>4960</v>
          </cell>
          <cell r="T1200">
            <v>55000</v>
          </cell>
          <cell r="U1200">
            <v>4900</v>
          </cell>
        </row>
        <row r="1201">
          <cell r="A1201">
            <v>2</v>
          </cell>
          <cell r="D1201">
            <v>84</v>
          </cell>
          <cell r="S1201">
            <v>243107</v>
          </cell>
          <cell r="T1201">
            <v>233000</v>
          </cell>
          <cell r="U1201">
            <v>442211</v>
          </cell>
        </row>
        <row r="1202">
          <cell r="A1202">
            <v>2</v>
          </cell>
          <cell r="D1202">
            <v>84</v>
          </cell>
          <cell r="S1202">
            <v>793</v>
          </cell>
          <cell r="T1202">
            <v>400</v>
          </cell>
          <cell r="U1202">
            <v>400</v>
          </cell>
        </row>
        <row r="1203">
          <cell r="A1203">
            <v>2</v>
          </cell>
          <cell r="D1203">
            <v>84</v>
          </cell>
          <cell r="S1203">
            <v>332335</v>
          </cell>
          <cell r="T1203">
            <v>308000</v>
          </cell>
          <cell r="U1203">
            <v>487000</v>
          </cell>
        </row>
        <row r="1204">
          <cell r="A1204">
            <v>2</v>
          </cell>
          <cell r="D1204">
            <v>84</v>
          </cell>
          <cell r="S1204">
            <v>0</v>
          </cell>
          <cell r="T1204">
            <v>800</v>
          </cell>
          <cell r="U1204">
            <v>800</v>
          </cell>
        </row>
        <row r="1205">
          <cell r="A1205">
            <v>2</v>
          </cell>
          <cell r="D1205">
            <v>84</v>
          </cell>
          <cell r="S1205">
            <v>1366554</v>
          </cell>
          <cell r="T1205">
            <v>1346000</v>
          </cell>
          <cell r="U1205">
            <v>1445000</v>
          </cell>
        </row>
        <row r="1206">
          <cell r="A1206">
            <v>2</v>
          </cell>
          <cell r="D1206">
            <v>84</v>
          </cell>
          <cell r="S1206">
            <v>0</v>
          </cell>
          <cell r="T1206">
            <v>4417</v>
          </cell>
          <cell r="U1206">
            <v>0</v>
          </cell>
        </row>
        <row r="1207">
          <cell r="A1207">
            <v>2</v>
          </cell>
          <cell r="D1207">
            <v>84</v>
          </cell>
          <cell r="S1207">
            <v>1190</v>
          </cell>
          <cell r="T1207">
            <v>4200</v>
          </cell>
          <cell r="U1207">
            <v>4100</v>
          </cell>
        </row>
        <row r="1208">
          <cell r="A1208">
            <v>2</v>
          </cell>
          <cell r="D1208">
            <v>84</v>
          </cell>
          <cell r="S1208">
            <v>793</v>
          </cell>
          <cell r="T1208">
            <v>0</v>
          </cell>
          <cell r="U1208">
            <v>0</v>
          </cell>
        </row>
        <row r="1209">
          <cell r="A1209">
            <v>2</v>
          </cell>
          <cell r="D1209">
            <v>84</v>
          </cell>
          <cell r="S1209">
            <v>1285221</v>
          </cell>
          <cell r="T1209">
            <v>1265000</v>
          </cell>
          <cell r="U1209">
            <v>1180000</v>
          </cell>
        </row>
        <row r="1210">
          <cell r="A1210">
            <v>2</v>
          </cell>
          <cell r="D1210">
            <v>84</v>
          </cell>
          <cell r="S1210">
            <v>2976</v>
          </cell>
          <cell r="T1210">
            <v>5100</v>
          </cell>
          <cell r="U1210">
            <v>4900</v>
          </cell>
        </row>
        <row r="1211">
          <cell r="A1211">
            <v>2</v>
          </cell>
          <cell r="D1211">
            <v>84</v>
          </cell>
          <cell r="S1211">
            <v>125000</v>
          </cell>
          <cell r="T1211">
            <v>110000</v>
          </cell>
          <cell r="U1211">
            <v>121300</v>
          </cell>
        </row>
        <row r="1212">
          <cell r="A1212">
            <v>2</v>
          </cell>
          <cell r="D1212">
            <v>84</v>
          </cell>
          <cell r="S1212">
            <v>120000</v>
          </cell>
          <cell r="T1212">
            <v>120000</v>
          </cell>
          <cell r="U1212">
            <v>116400</v>
          </cell>
        </row>
        <row r="1213">
          <cell r="A1213">
            <v>2</v>
          </cell>
          <cell r="D1213">
            <v>84</v>
          </cell>
          <cell r="S1213">
            <v>10000</v>
          </cell>
          <cell r="T1213">
            <v>300</v>
          </cell>
          <cell r="U1213">
            <v>9700</v>
          </cell>
        </row>
        <row r="1214">
          <cell r="A1214">
            <v>2</v>
          </cell>
          <cell r="D1214">
            <v>84</v>
          </cell>
          <cell r="S1214">
            <v>192000</v>
          </cell>
          <cell r="T1214">
            <v>192000</v>
          </cell>
          <cell r="U1214">
            <v>186300</v>
          </cell>
        </row>
        <row r="1215">
          <cell r="A1215">
            <v>2</v>
          </cell>
          <cell r="D1215">
            <v>84</v>
          </cell>
          <cell r="S1215">
            <v>80000</v>
          </cell>
          <cell r="T1215">
            <v>56600</v>
          </cell>
          <cell r="U1215">
            <v>67900</v>
          </cell>
        </row>
        <row r="1216">
          <cell r="A1216">
            <v>2</v>
          </cell>
          <cell r="D1216">
            <v>84</v>
          </cell>
          <cell r="S1216">
            <v>40000</v>
          </cell>
          <cell r="T1216">
            <v>20000</v>
          </cell>
          <cell r="U1216">
            <v>38800</v>
          </cell>
        </row>
        <row r="1217">
          <cell r="A1217">
            <v>2</v>
          </cell>
          <cell r="D1217">
            <v>84</v>
          </cell>
          <cell r="S1217">
            <v>0</v>
          </cell>
          <cell r="T1217">
            <v>0</v>
          </cell>
          <cell r="U1217">
            <v>300000</v>
          </cell>
        </row>
        <row r="1218">
          <cell r="A1218">
            <v>2</v>
          </cell>
          <cell r="D1218">
            <v>84</v>
          </cell>
          <cell r="S1218">
            <v>40000</v>
          </cell>
          <cell r="T1218">
            <v>0</v>
          </cell>
          <cell r="U1218">
            <v>0</v>
          </cell>
        </row>
        <row r="1219">
          <cell r="A1219">
            <v>2</v>
          </cell>
          <cell r="D1219">
            <v>84</v>
          </cell>
          <cell r="S1219">
            <v>500</v>
          </cell>
          <cell r="T1219">
            <v>0</v>
          </cell>
          <cell r="U1219">
            <v>500</v>
          </cell>
        </row>
        <row r="1220">
          <cell r="A1220">
            <v>2</v>
          </cell>
          <cell r="D1220">
            <v>84</v>
          </cell>
          <cell r="S1220">
            <v>1000</v>
          </cell>
          <cell r="T1220">
            <v>200</v>
          </cell>
          <cell r="U1220">
            <v>1000</v>
          </cell>
        </row>
        <row r="1221">
          <cell r="A1221">
            <v>2</v>
          </cell>
          <cell r="D1221">
            <v>84</v>
          </cell>
          <cell r="S1221">
            <v>500</v>
          </cell>
          <cell r="T1221">
            <v>0</v>
          </cell>
          <cell r="U1221">
            <v>500</v>
          </cell>
        </row>
        <row r="1222">
          <cell r="A1222">
            <v>2</v>
          </cell>
          <cell r="D1222">
            <v>84</v>
          </cell>
          <cell r="S1222">
            <v>500</v>
          </cell>
          <cell r="T1222">
            <v>0</v>
          </cell>
          <cell r="U1222">
            <v>500</v>
          </cell>
        </row>
        <row r="1223">
          <cell r="A1223">
            <v>2</v>
          </cell>
          <cell r="D1223">
            <v>84</v>
          </cell>
          <cell r="S1223">
            <v>500</v>
          </cell>
          <cell r="T1223">
            <v>200</v>
          </cell>
          <cell r="U1223">
            <v>500</v>
          </cell>
        </row>
        <row r="1224">
          <cell r="A1224">
            <v>2</v>
          </cell>
          <cell r="D1224">
            <v>84</v>
          </cell>
          <cell r="S1224">
            <v>10000</v>
          </cell>
          <cell r="T1224">
            <v>0</v>
          </cell>
          <cell r="U1224">
            <v>9700</v>
          </cell>
        </row>
        <row r="1225">
          <cell r="A1225">
            <v>2</v>
          </cell>
          <cell r="D1225">
            <v>84</v>
          </cell>
          <cell r="S1225">
            <v>4000</v>
          </cell>
          <cell r="T1225">
            <v>0</v>
          </cell>
          <cell r="U1225">
            <v>3900</v>
          </cell>
        </row>
        <row r="1226">
          <cell r="A1226">
            <v>2</v>
          </cell>
          <cell r="D1226">
            <v>84</v>
          </cell>
          <cell r="S1226">
            <v>0</v>
          </cell>
          <cell r="T1226">
            <v>0</v>
          </cell>
          <cell r="U1226">
            <v>4800</v>
          </cell>
        </row>
        <row r="1227">
          <cell r="A1227">
            <v>2</v>
          </cell>
          <cell r="D1227">
            <v>84</v>
          </cell>
          <cell r="S1227">
            <v>0</v>
          </cell>
          <cell r="T1227">
            <v>0</v>
          </cell>
          <cell r="U1227">
            <v>150000</v>
          </cell>
        </row>
        <row r="1228">
          <cell r="A1228">
            <v>2</v>
          </cell>
          <cell r="D1228">
            <v>84</v>
          </cell>
          <cell r="S1228">
            <v>12000</v>
          </cell>
          <cell r="T1228">
            <v>0</v>
          </cell>
          <cell r="U1228">
            <v>9700</v>
          </cell>
        </row>
        <row r="1229">
          <cell r="A1229">
            <v>2</v>
          </cell>
          <cell r="D1229">
            <v>84</v>
          </cell>
          <cell r="S1229">
            <v>1000</v>
          </cell>
          <cell r="T1229">
            <v>0</v>
          </cell>
          <cell r="U1229">
            <v>0</v>
          </cell>
        </row>
        <row r="1230">
          <cell r="A1230">
            <v>2</v>
          </cell>
          <cell r="D1230">
            <v>84</v>
          </cell>
          <cell r="S1230">
            <v>117000</v>
          </cell>
          <cell r="T1230">
            <v>117000</v>
          </cell>
          <cell r="U1230">
            <v>116332</v>
          </cell>
        </row>
        <row r="1231">
          <cell r="A1231">
            <v>2</v>
          </cell>
          <cell r="D1231">
            <v>84</v>
          </cell>
          <cell r="S1231">
            <v>0</v>
          </cell>
          <cell r="T1231">
            <v>0</v>
          </cell>
          <cell r="U1231">
            <v>50000</v>
          </cell>
        </row>
        <row r="1232">
          <cell r="A1232">
            <v>2</v>
          </cell>
          <cell r="D1232">
            <v>84</v>
          </cell>
          <cell r="S1232">
            <v>0</v>
          </cell>
          <cell r="T1232">
            <v>26500</v>
          </cell>
          <cell r="U1232">
            <v>80000</v>
          </cell>
        </row>
        <row r="1233">
          <cell r="A1233">
            <v>2</v>
          </cell>
          <cell r="D1233">
            <v>84</v>
          </cell>
          <cell r="S1233">
            <v>10000</v>
          </cell>
          <cell r="T1233">
            <v>0</v>
          </cell>
          <cell r="U1233">
            <v>0</v>
          </cell>
        </row>
        <row r="1234">
          <cell r="A1234">
            <v>2</v>
          </cell>
          <cell r="D1234">
            <v>84</v>
          </cell>
          <cell r="S1234">
            <v>1000</v>
          </cell>
          <cell r="T1234">
            <v>200</v>
          </cell>
          <cell r="U1234">
            <v>500</v>
          </cell>
        </row>
        <row r="1235">
          <cell r="A1235">
            <v>2</v>
          </cell>
          <cell r="D1235">
            <v>84</v>
          </cell>
          <cell r="S1235">
            <v>1500</v>
          </cell>
          <cell r="T1235">
            <v>1400</v>
          </cell>
          <cell r="U1235">
            <v>1500</v>
          </cell>
        </row>
        <row r="1236">
          <cell r="A1236">
            <v>2</v>
          </cell>
          <cell r="D1236">
            <v>84</v>
          </cell>
          <cell r="S1236">
            <v>1500</v>
          </cell>
          <cell r="T1236">
            <v>0</v>
          </cell>
          <cell r="U1236">
            <v>1500</v>
          </cell>
        </row>
        <row r="1237">
          <cell r="A1237">
            <v>2</v>
          </cell>
          <cell r="D1237">
            <v>84</v>
          </cell>
          <cell r="S1237">
            <v>1500</v>
          </cell>
          <cell r="T1237">
            <v>1200</v>
          </cell>
          <cell r="U1237">
            <v>1500</v>
          </cell>
        </row>
        <row r="1238">
          <cell r="A1238">
            <v>2</v>
          </cell>
          <cell r="D1238">
            <v>84</v>
          </cell>
          <cell r="S1238">
            <v>2000</v>
          </cell>
          <cell r="T1238">
            <v>0</v>
          </cell>
          <cell r="U1238">
            <v>1900</v>
          </cell>
        </row>
        <row r="1239">
          <cell r="A1239">
            <v>2</v>
          </cell>
          <cell r="D1239">
            <v>84</v>
          </cell>
          <cell r="S1239">
            <v>4000</v>
          </cell>
          <cell r="T1239">
            <v>0</v>
          </cell>
          <cell r="U1239">
            <v>1000</v>
          </cell>
        </row>
        <row r="1240">
          <cell r="A1240">
            <v>2</v>
          </cell>
          <cell r="D1240">
            <v>84</v>
          </cell>
          <cell r="S1240">
            <v>2000</v>
          </cell>
          <cell r="T1240">
            <v>1600</v>
          </cell>
          <cell r="U1240">
            <v>1900</v>
          </cell>
        </row>
        <row r="1241">
          <cell r="A1241">
            <v>2</v>
          </cell>
          <cell r="D1241">
            <v>84</v>
          </cell>
          <cell r="S1241">
            <v>9500</v>
          </cell>
          <cell r="T1241">
            <v>11400</v>
          </cell>
          <cell r="U1241">
            <v>11600</v>
          </cell>
        </row>
        <row r="1242">
          <cell r="A1242">
            <v>2</v>
          </cell>
          <cell r="D1242">
            <v>84</v>
          </cell>
          <cell r="S1242">
            <v>1000</v>
          </cell>
          <cell r="T1242">
            <v>0</v>
          </cell>
          <cell r="U1242">
            <v>1000</v>
          </cell>
        </row>
        <row r="1243">
          <cell r="A1243">
            <v>2</v>
          </cell>
          <cell r="D1243">
            <v>84</v>
          </cell>
          <cell r="S1243">
            <v>15000</v>
          </cell>
          <cell r="T1243">
            <v>0</v>
          </cell>
          <cell r="U1243">
            <v>9700</v>
          </cell>
        </row>
        <row r="1244">
          <cell r="A1244">
            <v>2</v>
          </cell>
          <cell r="D1244">
            <v>84</v>
          </cell>
          <cell r="S1244">
            <v>40000</v>
          </cell>
          <cell r="T1244">
            <v>48000</v>
          </cell>
          <cell r="U1244">
            <v>46600</v>
          </cell>
        </row>
        <row r="1245">
          <cell r="A1245">
            <v>2</v>
          </cell>
          <cell r="D1245">
            <v>84</v>
          </cell>
          <cell r="S1245">
            <v>3000</v>
          </cell>
          <cell r="T1245">
            <v>0</v>
          </cell>
          <cell r="U1245">
            <v>2900</v>
          </cell>
        </row>
        <row r="1246">
          <cell r="A1246">
            <v>2</v>
          </cell>
          <cell r="D1246">
            <v>84</v>
          </cell>
          <cell r="S1246">
            <v>349311</v>
          </cell>
          <cell r="T1246">
            <v>315000</v>
          </cell>
          <cell r="U1246">
            <v>797000</v>
          </cell>
        </row>
        <row r="1247">
          <cell r="A1247">
            <v>2</v>
          </cell>
          <cell r="D1247">
            <v>84</v>
          </cell>
          <cell r="S1247">
            <v>60000</v>
          </cell>
          <cell r="T1247">
            <v>69786</v>
          </cell>
          <cell r="U1247">
            <v>69786</v>
          </cell>
        </row>
        <row r="1248">
          <cell r="A1248">
            <v>2</v>
          </cell>
          <cell r="D1248">
            <v>84</v>
          </cell>
          <cell r="S1248">
            <v>1500</v>
          </cell>
          <cell r="T1248">
            <v>1500</v>
          </cell>
          <cell r="U1248">
            <v>1500</v>
          </cell>
        </row>
        <row r="1249">
          <cell r="A1249">
            <v>2</v>
          </cell>
          <cell r="D1249">
            <v>84</v>
          </cell>
          <cell r="S1249">
            <v>2000</v>
          </cell>
          <cell r="T1249">
            <v>1770</v>
          </cell>
          <cell r="U1249">
            <v>1900</v>
          </cell>
        </row>
        <row r="1250">
          <cell r="A1250">
            <v>2</v>
          </cell>
          <cell r="D1250">
            <v>84</v>
          </cell>
          <cell r="S1250">
            <v>1500</v>
          </cell>
          <cell r="T1250">
            <v>1500</v>
          </cell>
          <cell r="U1250">
            <v>1900</v>
          </cell>
        </row>
        <row r="1251">
          <cell r="A1251">
            <v>2</v>
          </cell>
          <cell r="D1251">
            <v>84</v>
          </cell>
          <cell r="S1251">
            <v>4166</v>
          </cell>
          <cell r="T1251">
            <v>0</v>
          </cell>
          <cell r="U1251">
            <v>0</v>
          </cell>
        </row>
        <row r="1252">
          <cell r="A1252">
            <v>2</v>
          </cell>
          <cell r="D1252">
            <v>84</v>
          </cell>
          <cell r="S1252">
            <v>70000</v>
          </cell>
          <cell r="T1252">
            <v>80000</v>
          </cell>
          <cell r="U1252">
            <v>77600</v>
          </cell>
        </row>
        <row r="1253">
          <cell r="A1253">
            <v>2</v>
          </cell>
          <cell r="D1253">
            <v>84</v>
          </cell>
          <cell r="S1253">
            <v>10000</v>
          </cell>
          <cell r="T1253">
            <v>6400</v>
          </cell>
          <cell r="U1253">
            <v>24300</v>
          </cell>
        </row>
        <row r="1254">
          <cell r="A1254">
            <v>2</v>
          </cell>
          <cell r="D1254">
            <v>84</v>
          </cell>
          <cell r="S1254">
            <v>220000</v>
          </cell>
          <cell r="T1254">
            <v>250000</v>
          </cell>
          <cell r="U1254">
            <v>271600</v>
          </cell>
        </row>
        <row r="1255">
          <cell r="A1255">
            <v>2</v>
          </cell>
          <cell r="D1255">
            <v>84</v>
          </cell>
          <cell r="S1255">
            <v>75000</v>
          </cell>
          <cell r="T1255">
            <v>75000</v>
          </cell>
          <cell r="U1255">
            <v>72800</v>
          </cell>
        </row>
        <row r="1256">
          <cell r="A1256">
            <v>2</v>
          </cell>
          <cell r="D1256">
            <v>84</v>
          </cell>
          <cell r="S1256">
            <v>80000</v>
          </cell>
          <cell r="T1256">
            <v>20000</v>
          </cell>
          <cell r="U1256">
            <v>19400</v>
          </cell>
        </row>
        <row r="1257">
          <cell r="A1257">
            <v>2</v>
          </cell>
          <cell r="D1257">
            <v>84</v>
          </cell>
          <cell r="S1257">
            <v>150000</v>
          </cell>
          <cell r="T1257">
            <v>150000</v>
          </cell>
          <cell r="U1257">
            <v>145500</v>
          </cell>
        </row>
        <row r="1258">
          <cell r="A1258">
            <v>2</v>
          </cell>
          <cell r="D1258">
            <v>84</v>
          </cell>
          <cell r="S1258">
            <v>15000</v>
          </cell>
          <cell r="T1258">
            <v>0</v>
          </cell>
          <cell r="U1258">
            <v>0</v>
          </cell>
        </row>
        <row r="1259">
          <cell r="A1259">
            <v>2</v>
          </cell>
          <cell r="D1259">
            <v>84</v>
          </cell>
          <cell r="S1259">
            <v>630000</v>
          </cell>
          <cell r="T1259">
            <v>900000</v>
          </cell>
          <cell r="U1259">
            <v>887700</v>
          </cell>
        </row>
        <row r="1260">
          <cell r="A1260">
            <v>2</v>
          </cell>
          <cell r="D1260">
            <v>84</v>
          </cell>
          <cell r="S1260">
            <v>150000</v>
          </cell>
          <cell r="T1260">
            <v>200000</v>
          </cell>
          <cell r="U1260">
            <v>214400</v>
          </cell>
        </row>
        <row r="1261">
          <cell r="A1261">
            <v>2</v>
          </cell>
          <cell r="D1261">
            <v>84</v>
          </cell>
          <cell r="S1261">
            <v>217642</v>
          </cell>
          <cell r="T1261">
            <v>193500</v>
          </cell>
          <cell r="U1261">
            <v>116000</v>
          </cell>
        </row>
        <row r="1262">
          <cell r="A1262">
            <v>2</v>
          </cell>
          <cell r="D1262">
            <v>84</v>
          </cell>
          <cell r="S1262">
            <v>300000</v>
          </cell>
          <cell r="T1262">
            <v>268000</v>
          </cell>
          <cell r="U1262">
            <v>260000</v>
          </cell>
        </row>
        <row r="1263">
          <cell r="A1263">
            <v>2</v>
          </cell>
          <cell r="D1263">
            <v>84</v>
          </cell>
          <cell r="S1263">
            <v>20000</v>
          </cell>
          <cell r="T1263">
            <v>33000</v>
          </cell>
          <cell r="U1263">
            <v>32000</v>
          </cell>
        </row>
        <row r="1264">
          <cell r="A1264">
            <v>2</v>
          </cell>
          <cell r="D1264">
            <v>84</v>
          </cell>
          <cell r="S1264">
            <v>200000</v>
          </cell>
          <cell r="T1264">
            <v>200000</v>
          </cell>
          <cell r="U1264">
            <v>281300</v>
          </cell>
        </row>
        <row r="1265">
          <cell r="A1265">
            <v>2</v>
          </cell>
          <cell r="D1265">
            <v>84</v>
          </cell>
          <cell r="S1265">
            <v>25000</v>
          </cell>
          <cell r="T1265">
            <v>25000</v>
          </cell>
          <cell r="U1265">
            <v>24300</v>
          </cell>
        </row>
        <row r="1266">
          <cell r="A1266">
            <v>2</v>
          </cell>
          <cell r="D1266">
            <v>84</v>
          </cell>
          <cell r="S1266">
            <v>0</v>
          </cell>
          <cell r="T1266">
            <v>0</v>
          </cell>
          <cell r="U1266">
            <v>172000</v>
          </cell>
        </row>
        <row r="1267">
          <cell r="A1267">
            <v>2</v>
          </cell>
          <cell r="D1267">
            <v>84</v>
          </cell>
          <cell r="S1267">
            <v>0</v>
          </cell>
          <cell r="T1267">
            <v>2000</v>
          </cell>
          <cell r="U1267">
            <v>1900</v>
          </cell>
        </row>
        <row r="1268">
          <cell r="A1268">
            <v>2</v>
          </cell>
          <cell r="D1268">
            <v>84</v>
          </cell>
          <cell r="S1268">
            <v>10600000</v>
          </cell>
          <cell r="T1268">
            <v>9066000</v>
          </cell>
          <cell r="U1268">
            <v>9300000</v>
          </cell>
        </row>
        <row r="1269">
          <cell r="A1269">
            <v>2</v>
          </cell>
          <cell r="D1269">
            <v>84</v>
          </cell>
          <cell r="S1269">
            <v>3300000</v>
          </cell>
          <cell r="T1269">
            <v>3300000</v>
          </cell>
          <cell r="U1269">
            <v>3700000</v>
          </cell>
        </row>
        <row r="1270">
          <cell r="A1270">
            <v>2</v>
          </cell>
          <cell r="D1270">
            <v>84</v>
          </cell>
          <cell r="S1270">
            <v>2950000</v>
          </cell>
          <cell r="T1270">
            <v>3000000</v>
          </cell>
          <cell r="U1270">
            <v>2910400</v>
          </cell>
        </row>
        <row r="1271">
          <cell r="A1271">
            <v>2</v>
          </cell>
          <cell r="D1271">
            <v>84</v>
          </cell>
          <cell r="S1271">
            <v>15000</v>
          </cell>
          <cell r="T1271">
            <v>6000</v>
          </cell>
          <cell r="U1271">
            <v>14600</v>
          </cell>
        </row>
        <row r="1272">
          <cell r="A1272">
            <v>2</v>
          </cell>
          <cell r="D1272">
            <v>84</v>
          </cell>
          <cell r="S1272">
            <v>40000</v>
          </cell>
          <cell r="T1272">
            <v>50000</v>
          </cell>
          <cell r="U1272">
            <v>48500</v>
          </cell>
        </row>
        <row r="1273">
          <cell r="A1273">
            <v>2</v>
          </cell>
          <cell r="D1273">
            <v>84</v>
          </cell>
          <cell r="S1273">
            <v>80000</v>
          </cell>
          <cell r="T1273">
            <v>190000</v>
          </cell>
          <cell r="U1273">
            <v>195000</v>
          </cell>
        </row>
        <row r="1274">
          <cell r="A1274">
            <v>2</v>
          </cell>
          <cell r="D1274">
            <v>84</v>
          </cell>
          <cell r="S1274">
            <v>1000</v>
          </cell>
          <cell r="T1274">
            <v>400</v>
          </cell>
          <cell r="U1274">
            <v>200</v>
          </cell>
        </row>
        <row r="1275">
          <cell r="A1275">
            <v>2</v>
          </cell>
          <cell r="D1275">
            <v>84</v>
          </cell>
          <cell r="S1275">
            <v>2000</v>
          </cell>
          <cell r="T1275">
            <v>2000</v>
          </cell>
          <cell r="U1275">
            <v>3900</v>
          </cell>
        </row>
        <row r="1276">
          <cell r="A1276">
            <v>2</v>
          </cell>
          <cell r="D1276">
            <v>84</v>
          </cell>
          <cell r="S1276">
            <v>95000</v>
          </cell>
          <cell r="T1276">
            <v>120000</v>
          </cell>
          <cell r="U1276">
            <v>116400</v>
          </cell>
        </row>
        <row r="1277">
          <cell r="A1277">
            <v>2</v>
          </cell>
          <cell r="D1277">
            <v>84</v>
          </cell>
          <cell r="S1277">
            <v>1500</v>
          </cell>
          <cell r="T1277">
            <v>1500</v>
          </cell>
          <cell r="U1277">
            <v>1900</v>
          </cell>
        </row>
        <row r="1278">
          <cell r="A1278">
            <v>2</v>
          </cell>
          <cell r="D1278">
            <v>84</v>
          </cell>
          <cell r="S1278">
            <v>40000</v>
          </cell>
          <cell r="T1278">
            <v>16500</v>
          </cell>
          <cell r="U1278">
            <v>38800</v>
          </cell>
        </row>
        <row r="1279">
          <cell r="A1279">
            <v>2</v>
          </cell>
          <cell r="D1279">
            <v>84</v>
          </cell>
          <cell r="S1279">
            <v>85000</v>
          </cell>
          <cell r="T1279">
            <v>23000</v>
          </cell>
          <cell r="U1279">
            <v>38800</v>
          </cell>
        </row>
        <row r="1280">
          <cell r="A1280">
            <v>2</v>
          </cell>
          <cell r="D1280">
            <v>84</v>
          </cell>
          <cell r="S1280">
            <v>120000</v>
          </cell>
          <cell r="T1280">
            <v>95000</v>
          </cell>
          <cell r="U1280">
            <v>116400</v>
          </cell>
        </row>
        <row r="1281">
          <cell r="A1281">
            <v>2</v>
          </cell>
          <cell r="D1281">
            <v>84</v>
          </cell>
          <cell r="S1281">
            <v>60000</v>
          </cell>
          <cell r="T1281">
            <v>60000</v>
          </cell>
          <cell r="U1281">
            <v>58200</v>
          </cell>
        </row>
        <row r="1282">
          <cell r="A1282">
            <v>2</v>
          </cell>
          <cell r="D1282">
            <v>84</v>
          </cell>
          <cell r="S1282">
            <v>274789</v>
          </cell>
          <cell r="T1282">
            <v>299500</v>
          </cell>
          <cell r="U1282">
            <v>0</v>
          </cell>
        </row>
        <row r="1283">
          <cell r="A1283">
            <v>2</v>
          </cell>
          <cell r="D1283">
            <v>84</v>
          </cell>
          <cell r="S1283">
            <v>150000</v>
          </cell>
          <cell r="T1283">
            <v>200000</v>
          </cell>
          <cell r="U1283">
            <v>210000</v>
          </cell>
        </row>
        <row r="1284">
          <cell r="A1284">
            <v>2</v>
          </cell>
          <cell r="D1284">
            <v>84</v>
          </cell>
          <cell r="S1284">
            <v>0</v>
          </cell>
          <cell r="T1284">
            <v>7400</v>
          </cell>
          <cell r="U1284">
            <v>14600</v>
          </cell>
        </row>
        <row r="1285">
          <cell r="A1285">
            <v>2</v>
          </cell>
          <cell r="D1285">
            <v>84</v>
          </cell>
          <cell r="S1285">
            <v>21000</v>
          </cell>
          <cell r="T1285">
            <v>13000</v>
          </cell>
          <cell r="U1285">
            <v>19400</v>
          </cell>
        </row>
        <row r="1286">
          <cell r="A1286">
            <v>2</v>
          </cell>
          <cell r="D1286">
            <v>84</v>
          </cell>
          <cell r="S1286">
            <v>170000</v>
          </cell>
          <cell r="T1286">
            <v>120000</v>
          </cell>
          <cell r="U1286">
            <v>170000</v>
          </cell>
        </row>
        <row r="1287">
          <cell r="A1287">
            <v>2</v>
          </cell>
          <cell r="D1287">
            <v>84</v>
          </cell>
          <cell r="S1287">
            <v>115000</v>
          </cell>
          <cell r="T1287">
            <v>80000</v>
          </cell>
          <cell r="U1287">
            <v>19400</v>
          </cell>
        </row>
        <row r="1288">
          <cell r="A1288">
            <v>2</v>
          </cell>
          <cell r="D1288">
            <v>84</v>
          </cell>
          <cell r="S1288">
            <v>55000</v>
          </cell>
          <cell r="T1288">
            <v>54000</v>
          </cell>
          <cell r="U1288">
            <v>52400</v>
          </cell>
        </row>
        <row r="1289">
          <cell r="A1289">
            <v>2</v>
          </cell>
          <cell r="D1289">
            <v>84</v>
          </cell>
          <cell r="S1289">
            <v>85000</v>
          </cell>
          <cell r="T1289">
            <v>83000</v>
          </cell>
          <cell r="U1289">
            <v>80500</v>
          </cell>
        </row>
        <row r="1290">
          <cell r="A1290">
            <v>2</v>
          </cell>
          <cell r="D1290">
            <v>84</v>
          </cell>
          <cell r="S1290">
            <v>440000</v>
          </cell>
          <cell r="T1290">
            <v>277000</v>
          </cell>
          <cell r="U1290">
            <v>280000</v>
          </cell>
        </row>
        <row r="1291">
          <cell r="A1291">
            <v>2</v>
          </cell>
          <cell r="D1291">
            <v>84</v>
          </cell>
          <cell r="S1291">
            <v>96000</v>
          </cell>
          <cell r="T1291">
            <v>3500</v>
          </cell>
          <cell r="U1291">
            <v>34000</v>
          </cell>
        </row>
        <row r="1292">
          <cell r="A1292">
            <v>2</v>
          </cell>
          <cell r="D1292">
            <v>84</v>
          </cell>
          <cell r="S1292">
            <v>0</v>
          </cell>
          <cell r="T1292">
            <v>0</v>
          </cell>
          <cell r="U1292">
            <v>25200</v>
          </cell>
        </row>
        <row r="1293">
          <cell r="A1293">
            <v>2</v>
          </cell>
          <cell r="D1293">
            <v>84</v>
          </cell>
          <cell r="S1293">
            <v>24000</v>
          </cell>
          <cell r="T1293">
            <v>15000</v>
          </cell>
          <cell r="U1293">
            <v>23300</v>
          </cell>
        </row>
        <row r="1294">
          <cell r="A1294">
            <v>2</v>
          </cell>
          <cell r="D1294">
            <v>84</v>
          </cell>
          <cell r="S1294">
            <v>1300000</v>
          </cell>
          <cell r="T1294">
            <v>1074000</v>
          </cell>
          <cell r="U1294">
            <v>1164200</v>
          </cell>
        </row>
        <row r="1295">
          <cell r="A1295">
            <v>2</v>
          </cell>
          <cell r="D1295">
            <v>84</v>
          </cell>
          <cell r="S1295">
            <v>4300000</v>
          </cell>
          <cell r="T1295">
            <v>4200000</v>
          </cell>
          <cell r="U1295">
            <v>4200000</v>
          </cell>
        </row>
        <row r="1296">
          <cell r="A1296">
            <v>2</v>
          </cell>
          <cell r="D1296">
            <v>84</v>
          </cell>
          <cell r="S1296">
            <v>8000000</v>
          </cell>
          <cell r="T1296">
            <v>8100000</v>
          </cell>
          <cell r="U1296">
            <v>8100000</v>
          </cell>
        </row>
        <row r="1297">
          <cell r="A1297">
            <v>2</v>
          </cell>
          <cell r="D1297">
            <v>84</v>
          </cell>
          <cell r="S1297">
            <v>240000</v>
          </cell>
          <cell r="T1297">
            <v>210000</v>
          </cell>
          <cell r="U1297">
            <v>261900</v>
          </cell>
        </row>
        <row r="1298">
          <cell r="A1298">
            <v>2</v>
          </cell>
          <cell r="D1298">
            <v>84</v>
          </cell>
          <cell r="S1298">
            <v>0</v>
          </cell>
          <cell r="T1298">
            <v>14700</v>
          </cell>
          <cell r="U1298">
            <v>0</v>
          </cell>
        </row>
        <row r="1299">
          <cell r="A1299">
            <v>2</v>
          </cell>
          <cell r="D1299">
            <v>84</v>
          </cell>
          <cell r="S1299">
            <v>40000</v>
          </cell>
          <cell r="T1299">
            <v>30000</v>
          </cell>
          <cell r="U1299">
            <v>30100</v>
          </cell>
        </row>
        <row r="1300">
          <cell r="A1300">
            <v>2</v>
          </cell>
          <cell r="D1300">
            <v>84</v>
          </cell>
          <cell r="S1300">
            <v>240000</v>
          </cell>
          <cell r="T1300">
            <v>13000</v>
          </cell>
          <cell r="U1300">
            <v>20000</v>
          </cell>
        </row>
        <row r="1301">
          <cell r="A1301">
            <v>2</v>
          </cell>
          <cell r="D1301">
            <v>84</v>
          </cell>
          <cell r="S1301">
            <v>222000</v>
          </cell>
          <cell r="T1301">
            <v>140000</v>
          </cell>
          <cell r="U1301">
            <v>140000</v>
          </cell>
        </row>
        <row r="1302">
          <cell r="A1302">
            <v>2</v>
          </cell>
          <cell r="D1302">
            <v>84</v>
          </cell>
          <cell r="S1302">
            <v>45000</v>
          </cell>
          <cell r="T1302">
            <v>60000</v>
          </cell>
          <cell r="U1302">
            <v>58200</v>
          </cell>
        </row>
        <row r="1303">
          <cell r="A1303">
            <v>2</v>
          </cell>
          <cell r="D1303">
            <v>84</v>
          </cell>
          <cell r="S1303">
            <v>10000</v>
          </cell>
          <cell r="T1303">
            <v>10000</v>
          </cell>
          <cell r="U1303">
            <v>10100</v>
          </cell>
        </row>
        <row r="1304">
          <cell r="A1304">
            <v>2</v>
          </cell>
          <cell r="D1304">
            <v>84</v>
          </cell>
          <cell r="S1304">
            <v>108078</v>
          </cell>
          <cell r="T1304">
            <v>154000</v>
          </cell>
          <cell r="U1304">
            <v>124000</v>
          </cell>
        </row>
        <row r="1305">
          <cell r="A1305">
            <v>2</v>
          </cell>
          <cell r="D1305">
            <v>84</v>
          </cell>
          <cell r="S1305">
            <v>130000</v>
          </cell>
          <cell r="T1305">
            <v>137695</v>
          </cell>
          <cell r="U1305">
            <v>137695</v>
          </cell>
        </row>
        <row r="1306">
          <cell r="A1306">
            <v>2</v>
          </cell>
          <cell r="D1306">
            <v>84</v>
          </cell>
          <cell r="S1306">
            <v>2500</v>
          </cell>
          <cell r="T1306">
            <v>1000</v>
          </cell>
          <cell r="U1306">
            <v>2900</v>
          </cell>
        </row>
        <row r="1307">
          <cell r="A1307">
            <v>2</v>
          </cell>
          <cell r="D1307">
            <v>84</v>
          </cell>
          <cell r="S1307">
            <v>0</v>
          </cell>
          <cell r="T1307">
            <v>1600</v>
          </cell>
          <cell r="U1307">
            <v>1600</v>
          </cell>
        </row>
        <row r="1308">
          <cell r="A1308">
            <v>2</v>
          </cell>
          <cell r="D1308">
            <v>84</v>
          </cell>
          <cell r="S1308">
            <v>10000</v>
          </cell>
          <cell r="T1308">
            <v>1500</v>
          </cell>
          <cell r="U1308">
            <v>9700</v>
          </cell>
        </row>
        <row r="1309">
          <cell r="A1309">
            <v>2</v>
          </cell>
          <cell r="D1309">
            <v>84</v>
          </cell>
          <cell r="S1309">
            <v>1500</v>
          </cell>
          <cell r="T1309">
            <v>0</v>
          </cell>
          <cell r="U1309">
            <v>1900</v>
          </cell>
        </row>
        <row r="1310">
          <cell r="A1310">
            <v>2</v>
          </cell>
          <cell r="D1310">
            <v>84</v>
          </cell>
          <cell r="S1310">
            <v>3000</v>
          </cell>
          <cell r="T1310">
            <v>0</v>
          </cell>
          <cell r="U1310">
            <v>2900</v>
          </cell>
        </row>
        <row r="1311">
          <cell r="A1311">
            <v>2</v>
          </cell>
          <cell r="D1311">
            <v>84</v>
          </cell>
          <cell r="S1311">
            <v>440000</v>
          </cell>
          <cell r="T1311">
            <v>484000</v>
          </cell>
          <cell r="U1311">
            <v>465700</v>
          </cell>
        </row>
        <row r="1312">
          <cell r="A1312">
            <v>2</v>
          </cell>
          <cell r="D1312">
            <v>84</v>
          </cell>
          <cell r="S1312">
            <v>130000</v>
          </cell>
          <cell r="T1312">
            <v>120000</v>
          </cell>
          <cell r="U1312">
            <v>145500</v>
          </cell>
        </row>
        <row r="1313">
          <cell r="A1313">
            <v>2</v>
          </cell>
          <cell r="D1313">
            <v>84</v>
          </cell>
          <cell r="S1313">
            <v>25000</v>
          </cell>
          <cell r="T1313">
            <v>27000</v>
          </cell>
          <cell r="U1313">
            <v>38800</v>
          </cell>
        </row>
        <row r="1314">
          <cell r="A1314">
            <v>2</v>
          </cell>
          <cell r="D1314">
            <v>84</v>
          </cell>
          <cell r="S1314">
            <v>0</v>
          </cell>
          <cell r="T1314">
            <v>5000</v>
          </cell>
          <cell r="U1314">
            <v>7800</v>
          </cell>
        </row>
        <row r="1315">
          <cell r="A1315">
            <v>2</v>
          </cell>
          <cell r="D1315">
            <v>84</v>
          </cell>
          <cell r="S1315">
            <v>70000</v>
          </cell>
          <cell r="T1315">
            <v>52000</v>
          </cell>
          <cell r="U1315">
            <v>50400</v>
          </cell>
        </row>
        <row r="1316">
          <cell r="A1316">
            <v>2</v>
          </cell>
          <cell r="D1316">
            <v>84</v>
          </cell>
          <cell r="S1316">
            <v>980000</v>
          </cell>
          <cell r="T1316">
            <v>975000</v>
          </cell>
          <cell r="U1316">
            <v>945900</v>
          </cell>
        </row>
        <row r="1317">
          <cell r="A1317">
            <v>2</v>
          </cell>
          <cell r="D1317">
            <v>84</v>
          </cell>
          <cell r="S1317">
            <v>180000</v>
          </cell>
          <cell r="T1317">
            <v>200000</v>
          </cell>
          <cell r="U1317">
            <v>194000</v>
          </cell>
        </row>
        <row r="1318">
          <cell r="A1318">
            <v>2</v>
          </cell>
          <cell r="D1318">
            <v>84</v>
          </cell>
          <cell r="S1318">
            <v>35000</v>
          </cell>
          <cell r="T1318">
            <v>24000</v>
          </cell>
          <cell r="U1318">
            <v>23300</v>
          </cell>
        </row>
        <row r="1319">
          <cell r="A1319">
            <v>2</v>
          </cell>
          <cell r="D1319">
            <v>84</v>
          </cell>
          <cell r="S1319">
            <v>6000</v>
          </cell>
          <cell r="T1319">
            <v>6000</v>
          </cell>
          <cell r="U1319">
            <v>7800</v>
          </cell>
        </row>
        <row r="1320">
          <cell r="A1320">
            <v>2</v>
          </cell>
          <cell r="D1320">
            <v>84</v>
          </cell>
          <cell r="S1320">
            <v>1400</v>
          </cell>
          <cell r="T1320">
            <v>700</v>
          </cell>
          <cell r="U1320">
            <v>1400</v>
          </cell>
        </row>
        <row r="1321">
          <cell r="A1321">
            <v>2</v>
          </cell>
          <cell r="D1321">
            <v>84</v>
          </cell>
          <cell r="S1321">
            <v>800</v>
          </cell>
          <cell r="T1321">
            <v>900</v>
          </cell>
          <cell r="U1321">
            <v>900</v>
          </cell>
        </row>
        <row r="1322">
          <cell r="A1322">
            <v>2</v>
          </cell>
          <cell r="D1322">
            <v>84</v>
          </cell>
          <cell r="S1322">
            <v>40000</v>
          </cell>
          <cell r="T1322">
            <v>40000</v>
          </cell>
          <cell r="U1322">
            <v>39800</v>
          </cell>
        </row>
        <row r="1323">
          <cell r="A1323">
            <v>2</v>
          </cell>
          <cell r="D1323">
            <v>84</v>
          </cell>
          <cell r="S1323">
            <v>2200</v>
          </cell>
          <cell r="T1323">
            <v>2300</v>
          </cell>
          <cell r="U1323">
            <v>2200</v>
          </cell>
        </row>
        <row r="1324">
          <cell r="A1324">
            <v>2</v>
          </cell>
          <cell r="D1324">
            <v>84</v>
          </cell>
          <cell r="S1324">
            <v>0</v>
          </cell>
          <cell r="T1324">
            <v>0</v>
          </cell>
          <cell r="U1324">
            <v>1900</v>
          </cell>
        </row>
        <row r="1325">
          <cell r="A1325">
            <v>2</v>
          </cell>
          <cell r="D1325">
            <v>84</v>
          </cell>
          <cell r="S1325">
            <v>2100000</v>
          </cell>
          <cell r="T1325">
            <v>2040000</v>
          </cell>
          <cell r="U1325">
            <v>2100000</v>
          </cell>
        </row>
        <row r="1326">
          <cell r="A1326">
            <v>2</v>
          </cell>
          <cell r="D1326">
            <v>84</v>
          </cell>
          <cell r="S1326">
            <v>264000</v>
          </cell>
          <cell r="T1326">
            <v>213000</v>
          </cell>
          <cell r="U1326">
            <v>210500</v>
          </cell>
        </row>
        <row r="1327">
          <cell r="A1327">
            <v>2</v>
          </cell>
          <cell r="D1327">
            <v>84</v>
          </cell>
          <cell r="S1327">
            <v>570000</v>
          </cell>
          <cell r="T1327">
            <v>570000</v>
          </cell>
          <cell r="U1327">
            <v>562700</v>
          </cell>
        </row>
        <row r="1328">
          <cell r="A1328">
            <v>2</v>
          </cell>
          <cell r="D1328">
            <v>84</v>
          </cell>
          <cell r="S1328">
            <v>20000</v>
          </cell>
          <cell r="T1328">
            <v>25000</v>
          </cell>
          <cell r="U1328">
            <v>29100</v>
          </cell>
        </row>
        <row r="1329">
          <cell r="A1329">
            <v>2</v>
          </cell>
          <cell r="D1329">
            <v>84</v>
          </cell>
          <cell r="S1329">
            <v>290000</v>
          </cell>
          <cell r="T1329">
            <v>280000</v>
          </cell>
          <cell r="U1329">
            <v>291000</v>
          </cell>
        </row>
        <row r="1330">
          <cell r="A1330">
            <v>2</v>
          </cell>
          <cell r="D1330">
            <v>84</v>
          </cell>
          <cell r="S1330">
            <v>240000</v>
          </cell>
          <cell r="T1330">
            <v>240000</v>
          </cell>
          <cell r="U1330">
            <v>232800</v>
          </cell>
        </row>
        <row r="1331">
          <cell r="A1331">
            <v>2</v>
          </cell>
          <cell r="D1331">
            <v>84</v>
          </cell>
          <cell r="S1331">
            <v>300000</v>
          </cell>
          <cell r="T1331">
            <v>210000</v>
          </cell>
          <cell r="U1331">
            <v>213400</v>
          </cell>
        </row>
        <row r="1332">
          <cell r="A1332">
            <v>2</v>
          </cell>
          <cell r="D1332">
            <v>84</v>
          </cell>
          <cell r="S1332">
            <v>160000</v>
          </cell>
          <cell r="T1332">
            <v>210000</v>
          </cell>
          <cell r="U1332">
            <v>203700</v>
          </cell>
        </row>
        <row r="1333">
          <cell r="A1333">
            <v>2</v>
          </cell>
          <cell r="D1333">
            <v>84</v>
          </cell>
          <cell r="S1333">
            <v>10000</v>
          </cell>
          <cell r="T1333">
            <v>2000</v>
          </cell>
          <cell r="U1333">
            <v>9700</v>
          </cell>
        </row>
        <row r="1334">
          <cell r="A1334">
            <v>2</v>
          </cell>
          <cell r="D1334">
            <v>84</v>
          </cell>
          <cell r="S1334">
            <v>20000</v>
          </cell>
          <cell r="T1334">
            <v>12000</v>
          </cell>
          <cell r="U1334">
            <v>19400</v>
          </cell>
        </row>
        <row r="1335">
          <cell r="A1335">
            <v>2</v>
          </cell>
          <cell r="D1335">
            <v>84</v>
          </cell>
          <cell r="S1335">
            <v>10000</v>
          </cell>
          <cell r="T1335">
            <v>12000</v>
          </cell>
          <cell r="U1335">
            <v>12600</v>
          </cell>
        </row>
        <row r="1336">
          <cell r="A1336">
            <v>2</v>
          </cell>
          <cell r="D1336">
            <v>84</v>
          </cell>
          <cell r="S1336">
            <v>0</v>
          </cell>
          <cell r="T1336">
            <v>21000</v>
          </cell>
          <cell r="U1336">
            <v>94100</v>
          </cell>
        </row>
        <row r="1337">
          <cell r="A1337">
            <v>2</v>
          </cell>
          <cell r="D1337">
            <v>84</v>
          </cell>
          <cell r="S1337">
            <v>100000</v>
          </cell>
          <cell r="T1337">
            <v>150000</v>
          </cell>
          <cell r="U1337">
            <v>145500</v>
          </cell>
        </row>
        <row r="1338">
          <cell r="A1338">
            <v>2</v>
          </cell>
          <cell r="D1338">
            <v>84</v>
          </cell>
          <cell r="S1338">
            <v>31250</v>
          </cell>
          <cell r="T1338">
            <v>32000</v>
          </cell>
          <cell r="U1338">
            <v>31250</v>
          </cell>
        </row>
        <row r="1339">
          <cell r="A1339">
            <v>2</v>
          </cell>
          <cell r="D1339">
            <v>84</v>
          </cell>
          <cell r="S1339">
            <v>54000</v>
          </cell>
          <cell r="T1339">
            <v>60000</v>
          </cell>
          <cell r="U1339">
            <v>54300</v>
          </cell>
        </row>
        <row r="1340">
          <cell r="A1340">
            <v>2</v>
          </cell>
          <cell r="D1340">
            <v>84</v>
          </cell>
          <cell r="S1340">
            <v>207000</v>
          </cell>
          <cell r="T1340">
            <v>207000</v>
          </cell>
          <cell r="U1340">
            <v>97000</v>
          </cell>
        </row>
        <row r="1341">
          <cell r="A1341">
            <v>2</v>
          </cell>
          <cell r="D1341">
            <v>84</v>
          </cell>
          <cell r="S1341">
            <v>62400</v>
          </cell>
          <cell r="T1341">
            <v>62400</v>
          </cell>
          <cell r="U1341">
            <v>60500</v>
          </cell>
        </row>
        <row r="1342">
          <cell r="A1342">
            <v>2</v>
          </cell>
          <cell r="D1342">
            <v>84</v>
          </cell>
          <cell r="S1342">
            <v>5000</v>
          </cell>
          <cell r="T1342">
            <v>0</v>
          </cell>
          <cell r="U1342">
            <v>4900</v>
          </cell>
        </row>
        <row r="1343">
          <cell r="A1343">
            <v>2</v>
          </cell>
          <cell r="D1343">
            <v>84</v>
          </cell>
          <cell r="S1343">
            <v>145000</v>
          </cell>
          <cell r="T1343">
            <v>188000</v>
          </cell>
          <cell r="U1343">
            <v>174600</v>
          </cell>
        </row>
        <row r="1344">
          <cell r="A1344">
            <v>2</v>
          </cell>
          <cell r="D1344">
            <v>84</v>
          </cell>
          <cell r="S1344">
            <v>0</v>
          </cell>
          <cell r="T1344">
            <v>9674</v>
          </cell>
          <cell r="U1344">
            <v>60000</v>
          </cell>
        </row>
        <row r="1345">
          <cell r="A1345">
            <v>2</v>
          </cell>
          <cell r="D1345">
            <v>84</v>
          </cell>
          <cell r="S1345">
            <v>2000</v>
          </cell>
          <cell r="T1345">
            <v>600</v>
          </cell>
          <cell r="U1345">
            <v>1900</v>
          </cell>
        </row>
        <row r="1346">
          <cell r="A1346">
            <v>2</v>
          </cell>
          <cell r="D1346">
            <v>84</v>
          </cell>
          <cell r="S1346">
            <v>2500</v>
          </cell>
          <cell r="T1346">
            <v>500</v>
          </cell>
          <cell r="U1346">
            <v>2900</v>
          </cell>
        </row>
        <row r="1347">
          <cell r="A1347">
            <v>2</v>
          </cell>
          <cell r="D1347">
            <v>84</v>
          </cell>
          <cell r="S1347">
            <v>0</v>
          </cell>
          <cell r="T1347">
            <v>3300</v>
          </cell>
          <cell r="U1347">
            <v>6300</v>
          </cell>
        </row>
        <row r="1348">
          <cell r="A1348">
            <v>2</v>
          </cell>
          <cell r="D1348">
            <v>84</v>
          </cell>
          <cell r="S1348">
            <v>2000</v>
          </cell>
          <cell r="T1348">
            <v>1000</v>
          </cell>
          <cell r="U1348">
            <v>2400</v>
          </cell>
        </row>
        <row r="1349">
          <cell r="A1349">
            <v>2</v>
          </cell>
          <cell r="D1349">
            <v>84</v>
          </cell>
          <cell r="S1349">
            <v>198</v>
          </cell>
          <cell r="T1349">
            <v>200</v>
          </cell>
          <cell r="U1349">
            <v>300</v>
          </cell>
        </row>
        <row r="1350">
          <cell r="A1350">
            <v>2</v>
          </cell>
          <cell r="D1350">
            <v>84</v>
          </cell>
          <cell r="S1350">
            <v>105600</v>
          </cell>
          <cell r="T1350">
            <v>120000</v>
          </cell>
          <cell r="U1350">
            <v>116400</v>
          </cell>
        </row>
        <row r="1351">
          <cell r="A1351">
            <v>2</v>
          </cell>
          <cell r="D1351">
            <v>84</v>
          </cell>
          <cell r="S1351">
            <v>92700</v>
          </cell>
          <cell r="T1351">
            <v>0</v>
          </cell>
          <cell r="U1351">
            <v>0</v>
          </cell>
        </row>
        <row r="1352">
          <cell r="A1352">
            <v>2</v>
          </cell>
          <cell r="D1352">
            <v>84</v>
          </cell>
          <cell r="S1352">
            <v>50000</v>
          </cell>
          <cell r="T1352">
            <v>50000</v>
          </cell>
          <cell r="U1352">
            <v>48500</v>
          </cell>
        </row>
        <row r="1353">
          <cell r="A1353">
            <v>2</v>
          </cell>
          <cell r="D1353">
            <v>84</v>
          </cell>
          <cell r="S1353">
            <v>115000</v>
          </cell>
          <cell r="T1353">
            <v>100000</v>
          </cell>
          <cell r="U1353">
            <v>0</v>
          </cell>
        </row>
        <row r="1354">
          <cell r="A1354">
            <v>2</v>
          </cell>
          <cell r="D1354">
            <v>84</v>
          </cell>
          <cell r="S1354">
            <v>10000</v>
          </cell>
          <cell r="T1354">
            <v>10000</v>
          </cell>
          <cell r="U1354">
            <v>9700</v>
          </cell>
        </row>
        <row r="1355">
          <cell r="A1355">
            <v>2</v>
          </cell>
          <cell r="D1355">
            <v>84</v>
          </cell>
          <cell r="S1355">
            <v>129000</v>
          </cell>
          <cell r="T1355">
            <v>120000</v>
          </cell>
          <cell r="U1355">
            <v>160100</v>
          </cell>
        </row>
        <row r="1356">
          <cell r="A1356">
            <v>2</v>
          </cell>
          <cell r="D1356">
            <v>84</v>
          </cell>
          <cell r="S1356">
            <v>126600</v>
          </cell>
          <cell r="T1356">
            <v>98000</v>
          </cell>
          <cell r="U1356">
            <v>213400</v>
          </cell>
        </row>
        <row r="1357">
          <cell r="A1357">
            <v>2</v>
          </cell>
          <cell r="D1357">
            <v>84</v>
          </cell>
          <cell r="S1357">
            <v>46000</v>
          </cell>
          <cell r="T1357">
            <v>50000</v>
          </cell>
          <cell r="U1357">
            <v>48500</v>
          </cell>
        </row>
        <row r="1358">
          <cell r="A1358">
            <v>2</v>
          </cell>
          <cell r="D1358">
            <v>84</v>
          </cell>
          <cell r="S1358">
            <v>72152</v>
          </cell>
          <cell r="T1358">
            <v>66000</v>
          </cell>
          <cell r="U1358">
            <v>80000</v>
          </cell>
        </row>
        <row r="1359">
          <cell r="A1359">
            <v>2</v>
          </cell>
          <cell r="D1359">
            <v>84</v>
          </cell>
          <cell r="S1359">
            <v>0</v>
          </cell>
          <cell r="T1359">
            <v>400</v>
          </cell>
          <cell r="U1359">
            <v>0</v>
          </cell>
        </row>
        <row r="1360">
          <cell r="A1360">
            <v>2</v>
          </cell>
          <cell r="D1360">
            <v>84</v>
          </cell>
          <cell r="S1360">
            <v>0</v>
          </cell>
          <cell r="T1360">
            <v>1700</v>
          </cell>
          <cell r="U1360">
            <v>0</v>
          </cell>
        </row>
        <row r="1361">
          <cell r="A1361">
            <v>2</v>
          </cell>
          <cell r="D1361">
            <v>84</v>
          </cell>
          <cell r="S1361">
            <v>0</v>
          </cell>
          <cell r="T1361">
            <v>200</v>
          </cell>
          <cell r="U1361">
            <v>200</v>
          </cell>
        </row>
        <row r="1362">
          <cell r="A1362">
            <v>2</v>
          </cell>
          <cell r="D1362">
            <v>84</v>
          </cell>
          <cell r="S1362">
            <v>10000</v>
          </cell>
          <cell r="T1362">
            <v>10000</v>
          </cell>
          <cell r="U1362">
            <v>9700</v>
          </cell>
        </row>
        <row r="1363">
          <cell r="A1363">
            <v>2</v>
          </cell>
          <cell r="D1363">
            <v>84</v>
          </cell>
          <cell r="S1363">
            <v>30000</v>
          </cell>
          <cell r="T1363">
            <v>0</v>
          </cell>
          <cell r="U1363">
            <v>29100</v>
          </cell>
        </row>
        <row r="1364">
          <cell r="A1364">
            <v>2</v>
          </cell>
          <cell r="D1364">
            <v>84</v>
          </cell>
          <cell r="S1364">
            <v>325800</v>
          </cell>
          <cell r="T1364">
            <v>195000</v>
          </cell>
          <cell r="U1364">
            <v>318200</v>
          </cell>
        </row>
        <row r="1365">
          <cell r="A1365">
            <v>2</v>
          </cell>
          <cell r="D1365">
            <v>84</v>
          </cell>
          <cell r="S1365">
            <v>20000</v>
          </cell>
          <cell r="T1365">
            <v>0</v>
          </cell>
          <cell r="U1365">
            <v>19400</v>
          </cell>
        </row>
        <row r="1366">
          <cell r="A1366">
            <v>2</v>
          </cell>
          <cell r="D1366">
            <v>84</v>
          </cell>
          <cell r="S1366">
            <v>90000</v>
          </cell>
          <cell r="T1366">
            <v>0</v>
          </cell>
          <cell r="U1366">
            <v>1000</v>
          </cell>
        </row>
        <row r="1367">
          <cell r="A1367">
            <v>2</v>
          </cell>
          <cell r="D1367">
            <v>84</v>
          </cell>
          <cell r="S1367">
            <v>60000</v>
          </cell>
          <cell r="T1367">
            <v>200000</v>
          </cell>
          <cell r="U1367">
            <v>194000</v>
          </cell>
        </row>
        <row r="1368">
          <cell r="A1368">
            <v>2</v>
          </cell>
          <cell r="D1368">
            <v>84</v>
          </cell>
          <cell r="S1368">
            <v>156000</v>
          </cell>
          <cell r="T1368">
            <v>140000</v>
          </cell>
          <cell r="U1368">
            <v>135800</v>
          </cell>
        </row>
        <row r="1369">
          <cell r="A1369">
            <v>2</v>
          </cell>
          <cell r="D1369">
            <v>84</v>
          </cell>
          <cell r="S1369">
            <v>50000</v>
          </cell>
          <cell r="T1369">
            <v>4300</v>
          </cell>
          <cell r="U1369">
            <v>19400</v>
          </cell>
        </row>
        <row r="1370">
          <cell r="A1370">
            <v>2</v>
          </cell>
          <cell r="D1370">
            <v>84</v>
          </cell>
          <cell r="S1370">
            <v>206000</v>
          </cell>
          <cell r="T1370">
            <v>200000</v>
          </cell>
          <cell r="U1370">
            <v>205700</v>
          </cell>
        </row>
        <row r="1371">
          <cell r="A1371">
            <v>2</v>
          </cell>
          <cell r="D1371">
            <v>84</v>
          </cell>
          <cell r="S1371">
            <v>0</v>
          </cell>
          <cell r="T1371">
            <v>50000</v>
          </cell>
          <cell r="U1371">
            <v>38800</v>
          </cell>
        </row>
        <row r="1372">
          <cell r="A1372">
            <v>2</v>
          </cell>
          <cell r="D1372">
            <v>84</v>
          </cell>
          <cell r="S1372">
            <v>265000</v>
          </cell>
          <cell r="T1372">
            <v>88100</v>
          </cell>
          <cell r="U1372">
            <v>155200</v>
          </cell>
        </row>
        <row r="1373">
          <cell r="A1373">
            <v>2</v>
          </cell>
          <cell r="D1373">
            <v>84</v>
          </cell>
          <cell r="S1373">
            <v>48000</v>
          </cell>
          <cell r="T1373">
            <v>20000</v>
          </cell>
          <cell r="U1373">
            <v>46600</v>
          </cell>
        </row>
        <row r="1374">
          <cell r="A1374">
            <v>2</v>
          </cell>
          <cell r="D1374">
            <v>84</v>
          </cell>
          <cell r="S1374">
            <v>0</v>
          </cell>
          <cell r="T1374">
            <v>0</v>
          </cell>
          <cell r="U1374">
            <v>48500</v>
          </cell>
        </row>
        <row r="1375">
          <cell r="A1375">
            <v>2</v>
          </cell>
          <cell r="D1375">
            <v>84</v>
          </cell>
          <cell r="S1375">
            <v>408533</v>
          </cell>
          <cell r="T1375">
            <v>251000</v>
          </cell>
          <cell r="U1375">
            <v>240000</v>
          </cell>
        </row>
        <row r="1376">
          <cell r="A1376">
            <v>2</v>
          </cell>
          <cell r="D1376">
            <v>84</v>
          </cell>
          <cell r="S1376">
            <v>0</v>
          </cell>
          <cell r="T1376">
            <v>6600</v>
          </cell>
          <cell r="U1376">
            <v>0</v>
          </cell>
        </row>
        <row r="1377">
          <cell r="A1377">
            <v>2</v>
          </cell>
          <cell r="D1377">
            <v>84</v>
          </cell>
          <cell r="S1377">
            <v>0</v>
          </cell>
          <cell r="T1377">
            <v>8200</v>
          </cell>
          <cell r="U1377">
            <v>0</v>
          </cell>
        </row>
        <row r="1378">
          <cell r="A1378">
            <v>2</v>
          </cell>
          <cell r="D1378">
            <v>84</v>
          </cell>
          <cell r="S1378">
            <v>600</v>
          </cell>
          <cell r="T1378">
            <v>0</v>
          </cell>
          <cell r="U1378">
            <v>1000</v>
          </cell>
        </row>
        <row r="1379">
          <cell r="A1379">
            <v>2</v>
          </cell>
          <cell r="D1379">
            <v>84</v>
          </cell>
          <cell r="S1379">
            <v>0</v>
          </cell>
          <cell r="T1379">
            <v>2500</v>
          </cell>
          <cell r="U1379">
            <v>4900</v>
          </cell>
        </row>
        <row r="1380">
          <cell r="A1380">
            <v>2</v>
          </cell>
          <cell r="D1380">
            <v>84</v>
          </cell>
          <cell r="S1380">
            <v>800</v>
          </cell>
          <cell r="T1380">
            <v>0</v>
          </cell>
          <cell r="U1380">
            <v>500</v>
          </cell>
        </row>
        <row r="1381">
          <cell r="A1381">
            <v>2</v>
          </cell>
          <cell r="D1381">
            <v>84</v>
          </cell>
          <cell r="S1381">
            <v>595</v>
          </cell>
          <cell r="T1381">
            <v>600</v>
          </cell>
          <cell r="U1381">
            <v>700</v>
          </cell>
        </row>
        <row r="1382">
          <cell r="A1382">
            <v>2</v>
          </cell>
          <cell r="D1382">
            <v>84</v>
          </cell>
          <cell r="S1382">
            <v>500</v>
          </cell>
          <cell r="T1382">
            <v>0</v>
          </cell>
          <cell r="U1382">
            <v>477</v>
          </cell>
        </row>
        <row r="1383">
          <cell r="A1383">
            <v>2</v>
          </cell>
          <cell r="D1383">
            <v>84</v>
          </cell>
          <cell r="S1383">
            <v>3075</v>
          </cell>
          <cell r="T1383">
            <v>2000</v>
          </cell>
          <cell r="U1383">
            <v>0</v>
          </cell>
        </row>
        <row r="1384">
          <cell r="A1384">
            <v>2</v>
          </cell>
          <cell r="D1384">
            <v>84</v>
          </cell>
          <cell r="S1384">
            <v>400</v>
          </cell>
          <cell r="T1384">
            <v>300</v>
          </cell>
          <cell r="U1384">
            <v>300</v>
          </cell>
        </row>
        <row r="1385">
          <cell r="A1385">
            <v>2</v>
          </cell>
          <cell r="D1385">
            <v>84</v>
          </cell>
          <cell r="S1385">
            <v>2000</v>
          </cell>
          <cell r="T1385">
            <v>0</v>
          </cell>
          <cell r="U1385">
            <v>1000</v>
          </cell>
        </row>
        <row r="1386">
          <cell r="A1386">
            <v>2</v>
          </cell>
          <cell r="D1386">
            <v>84</v>
          </cell>
          <cell r="S1386">
            <v>1000</v>
          </cell>
          <cell r="T1386">
            <v>300</v>
          </cell>
          <cell r="U1386">
            <v>1000</v>
          </cell>
        </row>
        <row r="1387">
          <cell r="A1387">
            <v>2</v>
          </cell>
          <cell r="D1387">
            <v>84</v>
          </cell>
          <cell r="S1387">
            <v>12000</v>
          </cell>
          <cell r="T1387">
            <v>17000</v>
          </cell>
          <cell r="U1387">
            <v>16500</v>
          </cell>
        </row>
        <row r="1388">
          <cell r="A1388">
            <v>2</v>
          </cell>
          <cell r="D1388">
            <v>84</v>
          </cell>
          <cell r="S1388">
            <v>6000</v>
          </cell>
          <cell r="T1388">
            <v>0</v>
          </cell>
          <cell r="U1388">
            <v>5800</v>
          </cell>
        </row>
        <row r="1389">
          <cell r="A1389">
            <v>2</v>
          </cell>
          <cell r="D1389">
            <v>84</v>
          </cell>
          <cell r="S1389">
            <v>100000</v>
          </cell>
          <cell r="T1389">
            <v>30000</v>
          </cell>
          <cell r="U1389">
            <v>58200</v>
          </cell>
        </row>
        <row r="1390">
          <cell r="A1390">
            <v>2</v>
          </cell>
          <cell r="D1390">
            <v>84</v>
          </cell>
          <cell r="S1390">
            <v>5000</v>
          </cell>
          <cell r="T1390">
            <v>3000</v>
          </cell>
          <cell r="U1390">
            <v>4900</v>
          </cell>
        </row>
        <row r="1391">
          <cell r="A1391">
            <v>2</v>
          </cell>
          <cell r="D1391">
            <v>84</v>
          </cell>
          <cell r="S1391">
            <v>0</v>
          </cell>
          <cell r="T1391">
            <v>31400</v>
          </cell>
          <cell r="U1391">
            <v>70000</v>
          </cell>
        </row>
        <row r="1392">
          <cell r="A1392">
            <v>2</v>
          </cell>
          <cell r="D1392">
            <v>84</v>
          </cell>
          <cell r="S1392">
            <v>48000</v>
          </cell>
          <cell r="T1392">
            <v>26800</v>
          </cell>
          <cell r="U1392">
            <v>26000</v>
          </cell>
        </row>
        <row r="1393">
          <cell r="A1393">
            <v>2</v>
          </cell>
          <cell r="D1393">
            <v>84</v>
          </cell>
          <cell r="S1393">
            <v>30000</v>
          </cell>
          <cell r="T1393">
            <v>12000</v>
          </cell>
          <cell r="U1393">
            <v>29100</v>
          </cell>
        </row>
        <row r="1394">
          <cell r="A1394">
            <v>2</v>
          </cell>
          <cell r="D1394">
            <v>84</v>
          </cell>
          <cell r="S1394">
            <v>12000</v>
          </cell>
          <cell r="T1394">
            <v>600</v>
          </cell>
          <cell r="U1394">
            <v>600</v>
          </cell>
        </row>
        <row r="1395">
          <cell r="A1395">
            <v>2</v>
          </cell>
          <cell r="D1395">
            <v>84</v>
          </cell>
          <cell r="S1395">
            <v>15000</v>
          </cell>
          <cell r="T1395">
            <v>20000</v>
          </cell>
          <cell r="U1395">
            <v>14600</v>
          </cell>
        </row>
        <row r="1396">
          <cell r="A1396">
            <v>2</v>
          </cell>
          <cell r="D1396">
            <v>84</v>
          </cell>
          <cell r="S1396">
            <v>0</v>
          </cell>
          <cell r="T1396">
            <v>25000</v>
          </cell>
          <cell r="U1396">
            <v>29100</v>
          </cell>
        </row>
        <row r="1397">
          <cell r="A1397">
            <v>2</v>
          </cell>
          <cell r="D1397">
            <v>84</v>
          </cell>
          <cell r="S1397">
            <v>40000</v>
          </cell>
          <cell r="T1397">
            <v>7000</v>
          </cell>
          <cell r="U1397">
            <v>38800</v>
          </cell>
        </row>
        <row r="1398">
          <cell r="A1398">
            <v>2</v>
          </cell>
          <cell r="D1398">
            <v>84</v>
          </cell>
          <cell r="S1398">
            <v>0</v>
          </cell>
          <cell r="T1398">
            <v>120608</v>
          </cell>
          <cell r="U1398">
            <v>120608</v>
          </cell>
        </row>
        <row r="1399">
          <cell r="A1399">
            <v>2</v>
          </cell>
          <cell r="D1399">
            <v>84</v>
          </cell>
          <cell r="S1399">
            <v>600</v>
          </cell>
          <cell r="T1399">
            <v>0</v>
          </cell>
          <cell r="U1399">
            <v>600</v>
          </cell>
        </row>
        <row r="1400">
          <cell r="A1400">
            <v>2</v>
          </cell>
          <cell r="D1400">
            <v>84</v>
          </cell>
          <cell r="S1400">
            <v>1000</v>
          </cell>
          <cell r="T1400">
            <v>100</v>
          </cell>
          <cell r="U1400">
            <v>1000</v>
          </cell>
        </row>
        <row r="1401">
          <cell r="A1401">
            <v>2</v>
          </cell>
          <cell r="D1401">
            <v>84</v>
          </cell>
          <cell r="S1401">
            <v>700</v>
          </cell>
          <cell r="T1401">
            <v>300</v>
          </cell>
          <cell r="U1401">
            <v>700</v>
          </cell>
        </row>
        <row r="1402">
          <cell r="A1402">
            <v>2</v>
          </cell>
          <cell r="D1402">
            <v>84</v>
          </cell>
          <cell r="S1402">
            <v>0</v>
          </cell>
          <cell r="T1402">
            <v>700</v>
          </cell>
          <cell r="U1402">
            <v>700</v>
          </cell>
        </row>
        <row r="1403">
          <cell r="A1403">
            <v>2</v>
          </cell>
          <cell r="D1403">
            <v>84</v>
          </cell>
          <cell r="S1403">
            <v>1000</v>
          </cell>
          <cell r="T1403">
            <v>600</v>
          </cell>
          <cell r="U1403">
            <v>1000</v>
          </cell>
        </row>
        <row r="1404">
          <cell r="A1404">
            <v>2</v>
          </cell>
          <cell r="D1404">
            <v>84</v>
          </cell>
          <cell r="S1404">
            <v>1300</v>
          </cell>
          <cell r="T1404">
            <v>900</v>
          </cell>
          <cell r="U1404">
            <v>1500</v>
          </cell>
        </row>
        <row r="1405">
          <cell r="A1405">
            <v>2</v>
          </cell>
          <cell r="D1405">
            <v>84</v>
          </cell>
          <cell r="S1405">
            <v>5000</v>
          </cell>
          <cell r="T1405">
            <v>500</v>
          </cell>
          <cell r="U1405">
            <v>2400</v>
          </cell>
        </row>
        <row r="1406">
          <cell r="A1406">
            <v>2</v>
          </cell>
          <cell r="D1406">
            <v>84</v>
          </cell>
          <cell r="S1406">
            <v>1500</v>
          </cell>
          <cell r="T1406">
            <v>400</v>
          </cell>
          <cell r="U1406">
            <v>1500</v>
          </cell>
        </row>
        <row r="1407">
          <cell r="A1407">
            <v>2</v>
          </cell>
          <cell r="D1407">
            <v>84</v>
          </cell>
          <cell r="S1407">
            <v>20000</v>
          </cell>
          <cell r="T1407">
            <v>13500</v>
          </cell>
          <cell r="U1407">
            <v>27200</v>
          </cell>
        </row>
        <row r="1408">
          <cell r="A1408">
            <v>2</v>
          </cell>
          <cell r="D1408">
            <v>84</v>
          </cell>
          <cell r="S1408">
            <v>4000</v>
          </cell>
          <cell r="T1408">
            <v>200</v>
          </cell>
          <cell r="U1408">
            <v>3900</v>
          </cell>
        </row>
        <row r="1409">
          <cell r="A1409">
            <v>2</v>
          </cell>
          <cell r="D1409">
            <v>84</v>
          </cell>
          <cell r="S1409">
            <v>30000</v>
          </cell>
          <cell r="T1409">
            <v>30000</v>
          </cell>
          <cell r="U1409">
            <v>29100</v>
          </cell>
        </row>
        <row r="1410">
          <cell r="A1410">
            <v>2</v>
          </cell>
          <cell r="D1410">
            <v>84</v>
          </cell>
          <cell r="S1410">
            <v>5000</v>
          </cell>
          <cell r="T1410">
            <v>0</v>
          </cell>
          <cell r="U1410">
            <v>0</v>
          </cell>
        </row>
        <row r="1411">
          <cell r="A1411">
            <v>2</v>
          </cell>
          <cell r="D1411">
            <v>84</v>
          </cell>
          <cell r="S1411">
            <v>905000</v>
          </cell>
          <cell r="T1411">
            <v>905000</v>
          </cell>
          <cell r="U1411">
            <v>905000</v>
          </cell>
        </row>
        <row r="1412">
          <cell r="A1412">
            <v>2</v>
          </cell>
          <cell r="D1412">
            <v>84</v>
          </cell>
          <cell r="S1412">
            <v>30000</v>
          </cell>
          <cell r="T1412">
            <v>0</v>
          </cell>
          <cell r="U1412">
            <v>0</v>
          </cell>
        </row>
        <row r="1413">
          <cell r="A1413">
            <v>2</v>
          </cell>
          <cell r="D1413">
            <v>84</v>
          </cell>
          <cell r="S1413">
            <v>20000</v>
          </cell>
          <cell r="T1413">
            <v>0</v>
          </cell>
          <cell r="U1413">
            <v>19400</v>
          </cell>
        </row>
        <row r="1414">
          <cell r="A1414">
            <v>2</v>
          </cell>
          <cell r="D1414">
            <v>84</v>
          </cell>
          <cell r="S1414">
            <v>125000</v>
          </cell>
          <cell r="T1414">
            <v>1500</v>
          </cell>
          <cell r="U1414">
            <v>29100</v>
          </cell>
        </row>
        <row r="1415">
          <cell r="A1415">
            <v>2</v>
          </cell>
          <cell r="D1415">
            <v>84</v>
          </cell>
          <cell r="S1415">
            <v>60000</v>
          </cell>
          <cell r="T1415">
            <v>0</v>
          </cell>
          <cell r="U1415">
            <v>60000</v>
          </cell>
        </row>
        <row r="1416">
          <cell r="A1416">
            <v>2</v>
          </cell>
          <cell r="D1416">
            <v>84</v>
          </cell>
          <cell r="S1416">
            <v>264000</v>
          </cell>
          <cell r="T1416">
            <v>220000</v>
          </cell>
          <cell r="U1416">
            <v>213400</v>
          </cell>
        </row>
        <row r="1417">
          <cell r="A1417">
            <v>2</v>
          </cell>
          <cell r="D1417">
            <v>84</v>
          </cell>
          <cell r="S1417">
            <v>5000</v>
          </cell>
          <cell r="T1417">
            <v>0</v>
          </cell>
          <cell r="U1417">
            <v>0</v>
          </cell>
        </row>
        <row r="1418">
          <cell r="A1418">
            <v>2</v>
          </cell>
          <cell r="D1418">
            <v>84</v>
          </cell>
          <cell r="S1418">
            <v>0</v>
          </cell>
          <cell r="T1418">
            <v>0</v>
          </cell>
          <cell r="U1418">
            <v>230000</v>
          </cell>
        </row>
        <row r="1419">
          <cell r="A1419">
            <v>2</v>
          </cell>
          <cell r="D1419">
            <v>84</v>
          </cell>
          <cell r="S1419">
            <v>60000</v>
          </cell>
          <cell r="T1419">
            <v>37009</v>
          </cell>
          <cell r="U1419">
            <v>37009</v>
          </cell>
        </row>
        <row r="1420">
          <cell r="A1420">
            <v>2</v>
          </cell>
          <cell r="D1420">
            <v>84</v>
          </cell>
          <cell r="S1420">
            <v>1500</v>
          </cell>
          <cell r="T1420">
            <v>0</v>
          </cell>
          <cell r="U1420">
            <v>1500</v>
          </cell>
        </row>
        <row r="1421">
          <cell r="A1421">
            <v>2</v>
          </cell>
          <cell r="D1421">
            <v>84</v>
          </cell>
          <cell r="S1421">
            <v>1500</v>
          </cell>
          <cell r="T1421">
            <v>0</v>
          </cell>
          <cell r="U1421">
            <v>1500</v>
          </cell>
        </row>
        <row r="1422">
          <cell r="A1422">
            <v>2</v>
          </cell>
          <cell r="D1422">
            <v>84</v>
          </cell>
          <cell r="S1422">
            <v>700</v>
          </cell>
          <cell r="T1422">
            <v>0</v>
          </cell>
          <cell r="U1422">
            <v>700</v>
          </cell>
        </row>
        <row r="1423">
          <cell r="A1423">
            <v>2</v>
          </cell>
          <cell r="D1423">
            <v>84</v>
          </cell>
          <cell r="S1423">
            <v>2500</v>
          </cell>
          <cell r="T1423">
            <v>0</v>
          </cell>
          <cell r="U1423">
            <v>2400</v>
          </cell>
        </row>
        <row r="1424">
          <cell r="A1424">
            <v>2</v>
          </cell>
          <cell r="D1424">
            <v>84</v>
          </cell>
          <cell r="S1424">
            <v>2000</v>
          </cell>
          <cell r="T1424">
            <v>0</v>
          </cell>
          <cell r="U1424">
            <v>0</v>
          </cell>
        </row>
        <row r="1425">
          <cell r="A1425">
            <v>2</v>
          </cell>
          <cell r="D1425">
            <v>84</v>
          </cell>
          <cell r="S1425">
            <v>15000</v>
          </cell>
          <cell r="T1425">
            <v>0</v>
          </cell>
          <cell r="U1425">
            <v>14600</v>
          </cell>
        </row>
        <row r="1426">
          <cell r="A1426">
            <v>2</v>
          </cell>
          <cell r="D1426">
            <v>84</v>
          </cell>
          <cell r="S1426">
            <v>45000</v>
          </cell>
          <cell r="T1426">
            <v>35000</v>
          </cell>
          <cell r="U1426">
            <v>43700</v>
          </cell>
        </row>
        <row r="1427">
          <cell r="A1427">
            <v>2</v>
          </cell>
          <cell r="D1427">
            <v>84</v>
          </cell>
          <cell r="S1427">
            <v>20000</v>
          </cell>
          <cell r="T1427">
            <v>0</v>
          </cell>
          <cell r="U1427">
            <v>9700</v>
          </cell>
        </row>
        <row r="1428">
          <cell r="A1428">
            <v>2</v>
          </cell>
          <cell r="D1428">
            <v>84</v>
          </cell>
          <cell r="S1428">
            <v>514739</v>
          </cell>
          <cell r="T1428">
            <v>495000</v>
          </cell>
          <cell r="U1428">
            <v>0</v>
          </cell>
        </row>
        <row r="1429">
          <cell r="A1429">
            <v>2</v>
          </cell>
          <cell r="D1429">
            <v>84</v>
          </cell>
          <cell r="S1429">
            <v>3472</v>
          </cell>
          <cell r="T1429">
            <v>2346</v>
          </cell>
          <cell r="U1429">
            <v>0</v>
          </cell>
        </row>
        <row r="1430">
          <cell r="A1430">
            <v>2</v>
          </cell>
          <cell r="D1430">
            <v>84</v>
          </cell>
          <cell r="S1430">
            <v>5000</v>
          </cell>
          <cell r="T1430">
            <v>0</v>
          </cell>
          <cell r="U1430">
            <v>3900</v>
          </cell>
        </row>
        <row r="1431">
          <cell r="A1431">
            <v>2</v>
          </cell>
          <cell r="D1431">
            <v>84</v>
          </cell>
          <cell r="S1431">
            <v>20000</v>
          </cell>
          <cell r="T1431">
            <v>0</v>
          </cell>
          <cell r="U1431">
            <v>3900</v>
          </cell>
        </row>
        <row r="1432">
          <cell r="A1432">
            <v>2</v>
          </cell>
          <cell r="D1432">
            <v>84</v>
          </cell>
          <cell r="S1432">
            <v>600000</v>
          </cell>
          <cell r="T1432">
            <v>850000</v>
          </cell>
          <cell r="U1432">
            <v>850000</v>
          </cell>
        </row>
        <row r="1433">
          <cell r="A1433">
            <v>2</v>
          </cell>
          <cell r="D1433">
            <v>84</v>
          </cell>
          <cell r="S1433">
            <v>30000</v>
          </cell>
          <cell r="T1433">
            <v>5000</v>
          </cell>
          <cell r="U1433">
            <v>29100</v>
          </cell>
        </row>
        <row r="1434">
          <cell r="A1434">
            <v>2</v>
          </cell>
          <cell r="D1434">
            <v>84</v>
          </cell>
          <cell r="S1434">
            <v>200000</v>
          </cell>
          <cell r="T1434">
            <v>14700</v>
          </cell>
          <cell r="U1434">
            <v>200000</v>
          </cell>
        </row>
        <row r="1435">
          <cell r="A1435">
            <v>2</v>
          </cell>
          <cell r="D1435">
            <v>85</v>
          </cell>
          <cell r="S1435">
            <v>2232000</v>
          </cell>
          <cell r="T1435">
            <v>2232000</v>
          </cell>
          <cell r="U1435">
            <v>2232000</v>
          </cell>
        </row>
        <row r="1436">
          <cell r="A1436">
            <v>2</v>
          </cell>
          <cell r="D1436">
            <v>85</v>
          </cell>
          <cell r="S1436">
            <v>54300</v>
          </cell>
          <cell r="T1436">
            <v>54300</v>
          </cell>
          <cell r="U1436">
            <v>52700</v>
          </cell>
        </row>
        <row r="1437">
          <cell r="A1437">
            <v>2</v>
          </cell>
          <cell r="D1437">
            <v>86</v>
          </cell>
          <cell r="S1437">
            <v>256233</v>
          </cell>
          <cell r="T1437">
            <v>256233</v>
          </cell>
          <cell r="U1437">
            <v>240000</v>
          </cell>
        </row>
        <row r="1438">
          <cell r="A1438">
            <v>2</v>
          </cell>
          <cell r="D1438">
            <v>86</v>
          </cell>
          <cell r="S1438">
            <v>113958</v>
          </cell>
          <cell r="T1438">
            <v>52000</v>
          </cell>
          <cell r="U1438">
            <v>104400</v>
          </cell>
        </row>
        <row r="1439">
          <cell r="A1439">
            <v>2</v>
          </cell>
          <cell r="D1439">
            <v>86</v>
          </cell>
          <cell r="S1439">
            <v>204317</v>
          </cell>
          <cell r="T1439">
            <v>238567</v>
          </cell>
          <cell r="U1439">
            <v>200000</v>
          </cell>
        </row>
        <row r="1440">
          <cell r="A1440">
            <v>2</v>
          </cell>
          <cell r="D1440">
            <v>86</v>
          </cell>
          <cell r="S1440">
            <v>992</v>
          </cell>
          <cell r="T1440">
            <v>10000</v>
          </cell>
          <cell r="U1440">
            <v>9700</v>
          </cell>
        </row>
        <row r="1441">
          <cell r="A1441">
            <v>2</v>
          </cell>
          <cell r="D1441">
            <v>86</v>
          </cell>
          <cell r="S1441">
            <v>793</v>
          </cell>
          <cell r="T1441">
            <v>793</v>
          </cell>
          <cell r="U1441">
            <v>800</v>
          </cell>
        </row>
        <row r="1442">
          <cell r="A1442">
            <v>2</v>
          </cell>
          <cell r="D1442">
            <v>86</v>
          </cell>
          <cell r="S1442">
            <v>12697</v>
          </cell>
          <cell r="T1442">
            <v>4000</v>
          </cell>
          <cell r="U1442">
            <v>3900</v>
          </cell>
        </row>
        <row r="1443">
          <cell r="A1443">
            <v>2</v>
          </cell>
          <cell r="D1443">
            <v>86</v>
          </cell>
          <cell r="S1443">
            <v>14582</v>
          </cell>
          <cell r="T1443">
            <v>0</v>
          </cell>
          <cell r="U1443">
            <v>14100</v>
          </cell>
        </row>
        <row r="1444">
          <cell r="A1444">
            <v>2</v>
          </cell>
          <cell r="D1444">
            <v>86</v>
          </cell>
          <cell r="S1444">
            <v>209907</v>
          </cell>
          <cell r="T1444">
            <v>210000</v>
          </cell>
          <cell r="U1444">
            <v>180000</v>
          </cell>
        </row>
        <row r="1445">
          <cell r="A1445">
            <v>2</v>
          </cell>
          <cell r="D1445">
            <v>87</v>
          </cell>
          <cell r="S1445">
            <v>0</v>
          </cell>
          <cell r="T1445">
            <v>312000</v>
          </cell>
          <cell r="U1445">
            <v>320000</v>
          </cell>
        </row>
        <row r="1446">
          <cell r="A1446">
            <v>2</v>
          </cell>
          <cell r="D1446">
            <v>87</v>
          </cell>
          <cell r="S1446">
            <v>0</v>
          </cell>
          <cell r="T1446">
            <v>0</v>
          </cell>
          <cell r="U1446">
            <v>232800</v>
          </cell>
        </row>
        <row r="1447">
          <cell r="A1447">
            <v>2</v>
          </cell>
          <cell r="D1447">
            <v>87</v>
          </cell>
          <cell r="S1447">
            <v>0</v>
          </cell>
          <cell r="T1447">
            <v>0</v>
          </cell>
          <cell r="U1447">
            <v>97000</v>
          </cell>
        </row>
        <row r="1448">
          <cell r="A1448">
            <v>2</v>
          </cell>
          <cell r="D1448">
            <v>87</v>
          </cell>
          <cell r="S1448">
            <v>0</v>
          </cell>
          <cell r="T1448">
            <v>0</v>
          </cell>
          <cell r="U1448">
            <v>15500</v>
          </cell>
        </row>
        <row r="1449">
          <cell r="A1449">
            <v>2</v>
          </cell>
          <cell r="D1449">
            <v>87</v>
          </cell>
          <cell r="S1449">
            <v>0</v>
          </cell>
          <cell r="T1449">
            <v>0</v>
          </cell>
          <cell r="U1449">
            <v>9700</v>
          </cell>
        </row>
        <row r="1450">
          <cell r="A1450">
            <v>2</v>
          </cell>
          <cell r="D1450">
            <v>87</v>
          </cell>
          <cell r="S1450">
            <v>0</v>
          </cell>
          <cell r="T1450">
            <v>0</v>
          </cell>
          <cell r="U1450">
            <v>5800</v>
          </cell>
        </row>
        <row r="1451">
          <cell r="A1451">
            <v>2</v>
          </cell>
          <cell r="D1451">
            <v>87</v>
          </cell>
          <cell r="S1451">
            <v>0</v>
          </cell>
          <cell r="T1451">
            <v>0</v>
          </cell>
          <cell r="U1451">
            <v>24300</v>
          </cell>
        </row>
        <row r="1452">
          <cell r="A1452">
            <v>2</v>
          </cell>
          <cell r="D1452">
            <v>93</v>
          </cell>
          <cell r="S1452">
            <v>98504</v>
          </cell>
          <cell r="T1452">
            <v>135400</v>
          </cell>
          <cell r="U1452">
            <v>171000</v>
          </cell>
        </row>
        <row r="1453">
          <cell r="A1453">
            <v>2</v>
          </cell>
          <cell r="D1453">
            <v>93</v>
          </cell>
          <cell r="S1453">
            <v>0</v>
          </cell>
          <cell r="T1453">
            <v>85000</v>
          </cell>
          <cell r="U1453">
            <v>0</v>
          </cell>
        </row>
        <row r="1454">
          <cell r="A1454">
            <v>2</v>
          </cell>
          <cell r="D1454">
            <v>93</v>
          </cell>
          <cell r="S1454">
            <v>793</v>
          </cell>
          <cell r="T1454">
            <v>793</v>
          </cell>
          <cell r="U1454">
            <v>800</v>
          </cell>
        </row>
        <row r="1455">
          <cell r="A1455">
            <v>2</v>
          </cell>
          <cell r="D1455">
            <v>93</v>
          </cell>
          <cell r="S1455">
            <v>77772</v>
          </cell>
          <cell r="T1455">
            <v>78000</v>
          </cell>
          <cell r="U1455">
            <v>77600</v>
          </cell>
        </row>
        <row r="1456">
          <cell r="A1456">
            <v>2</v>
          </cell>
          <cell r="D1456">
            <v>93</v>
          </cell>
          <cell r="S1456">
            <v>475255</v>
          </cell>
          <cell r="T1456">
            <v>672000</v>
          </cell>
          <cell r="U1456">
            <v>420000</v>
          </cell>
        </row>
        <row r="1457">
          <cell r="A1457">
            <v>2</v>
          </cell>
          <cell r="D1457">
            <v>93</v>
          </cell>
          <cell r="S1457">
            <v>0</v>
          </cell>
          <cell r="T1457">
            <v>87936</v>
          </cell>
          <cell r="U1457">
            <v>87936</v>
          </cell>
        </row>
        <row r="1458">
          <cell r="A1458">
            <v>2</v>
          </cell>
          <cell r="D1458">
            <v>93</v>
          </cell>
          <cell r="S1458">
            <v>20332</v>
          </cell>
          <cell r="T1458">
            <v>154540</v>
          </cell>
          <cell r="U1458">
            <v>154540</v>
          </cell>
        </row>
        <row r="1459">
          <cell r="A1459">
            <v>2</v>
          </cell>
          <cell r="D1459">
            <v>93</v>
          </cell>
          <cell r="S1459">
            <v>64480</v>
          </cell>
          <cell r="T1459">
            <v>80000</v>
          </cell>
          <cell r="U1459">
            <v>77600</v>
          </cell>
        </row>
        <row r="1460">
          <cell r="A1460">
            <v>2</v>
          </cell>
          <cell r="D1460">
            <v>93</v>
          </cell>
          <cell r="S1460">
            <v>476160</v>
          </cell>
          <cell r="T1460">
            <v>320000</v>
          </cell>
          <cell r="U1460">
            <v>339600</v>
          </cell>
        </row>
        <row r="1461">
          <cell r="A1461">
            <v>2</v>
          </cell>
          <cell r="D1461">
            <v>93</v>
          </cell>
          <cell r="S1461">
            <v>79935</v>
          </cell>
          <cell r="T1461">
            <v>80000</v>
          </cell>
          <cell r="U1461">
            <v>77600</v>
          </cell>
        </row>
        <row r="1462">
          <cell r="A1462">
            <v>2</v>
          </cell>
          <cell r="D1462">
            <v>93</v>
          </cell>
          <cell r="S1462">
            <v>34025</v>
          </cell>
          <cell r="T1462">
            <v>34025</v>
          </cell>
          <cell r="U1462">
            <v>38800</v>
          </cell>
        </row>
        <row r="1463">
          <cell r="A1463">
            <v>2</v>
          </cell>
          <cell r="D1463">
            <v>93</v>
          </cell>
          <cell r="S1463">
            <v>2876</v>
          </cell>
          <cell r="T1463">
            <v>2876</v>
          </cell>
          <cell r="U1463">
            <v>2900</v>
          </cell>
        </row>
        <row r="1464">
          <cell r="A1464">
            <v>2</v>
          </cell>
          <cell r="D1464">
            <v>93</v>
          </cell>
          <cell r="S1464">
            <v>64480</v>
          </cell>
          <cell r="T1464">
            <v>65000</v>
          </cell>
          <cell r="U1464">
            <v>63100</v>
          </cell>
        </row>
        <row r="1465">
          <cell r="A1465">
            <v>2</v>
          </cell>
          <cell r="D1465">
            <v>93</v>
          </cell>
          <cell r="S1465">
            <v>6547</v>
          </cell>
          <cell r="T1465">
            <v>6547</v>
          </cell>
          <cell r="U1465">
            <v>6400</v>
          </cell>
        </row>
        <row r="1466">
          <cell r="A1466">
            <v>2</v>
          </cell>
          <cell r="D1466">
            <v>93</v>
          </cell>
          <cell r="S1466">
            <v>616230</v>
          </cell>
          <cell r="T1466">
            <v>650000</v>
          </cell>
          <cell r="U1466">
            <v>679100</v>
          </cell>
        </row>
        <row r="1467">
          <cell r="A1467">
            <v>2</v>
          </cell>
          <cell r="D1467">
            <v>93</v>
          </cell>
          <cell r="S1467">
            <v>9920</v>
          </cell>
          <cell r="T1467">
            <v>10000</v>
          </cell>
          <cell r="U1467">
            <v>19400</v>
          </cell>
        </row>
        <row r="1468">
          <cell r="A1468">
            <v>2</v>
          </cell>
          <cell r="D1468">
            <v>93</v>
          </cell>
          <cell r="S1468">
            <v>446400</v>
          </cell>
          <cell r="T1468">
            <v>450000</v>
          </cell>
          <cell r="U1468">
            <v>485100</v>
          </cell>
        </row>
        <row r="1469">
          <cell r="A1469">
            <v>2</v>
          </cell>
          <cell r="D1469">
            <v>93</v>
          </cell>
          <cell r="S1469">
            <v>178560</v>
          </cell>
          <cell r="T1469">
            <v>179000</v>
          </cell>
          <cell r="U1469">
            <v>173600</v>
          </cell>
        </row>
        <row r="1470">
          <cell r="A1470">
            <v>2</v>
          </cell>
          <cell r="D1470">
            <v>93</v>
          </cell>
          <cell r="S1470">
            <v>158720</v>
          </cell>
          <cell r="T1470">
            <v>190000</v>
          </cell>
          <cell r="U1470">
            <v>184400</v>
          </cell>
        </row>
        <row r="1471">
          <cell r="A1471">
            <v>2</v>
          </cell>
          <cell r="D1471">
            <v>93</v>
          </cell>
          <cell r="S1471">
            <v>138880</v>
          </cell>
          <cell r="T1471">
            <v>140000</v>
          </cell>
          <cell r="U1471">
            <v>145600</v>
          </cell>
        </row>
        <row r="1472">
          <cell r="A1472">
            <v>2</v>
          </cell>
          <cell r="D1472">
            <v>93</v>
          </cell>
          <cell r="S1472">
            <v>0</v>
          </cell>
          <cell r="T1472">
            <v>0</v>
          </cell>
          <cell r="U1472">
            <v>485000</v>
          </cell>
        </row>
        <row r="1473">
          <cell r="A1473">
            <v>2</v>
          </cell>
          <cell r="D1473">
            <v>93</v>
          </cell>
          <cell r="S1473">
            <v>0</v>
          </cell>
          <cell r="T1473">
            <v>0</v>
          </cell>
          <cell r="U1473">
            <v>1500</v>
          </cell>
        </row>
        <row r="1474">
          <cell r="A1474">
            <v>2</v>
          </cell>
          <cell r="D1474">
            <v>93</v>
          </cell>
          <cell r="S1474">
            <v>0</v>
          </cell>
          <cell r="T1474">
            <v>0</v>
          </cell>
          <cell r="U1474">
            <v>27200</v>
          </cell>
        </row>
        <row r="1475">
          <cell r="A1475">
            <v>2</v>
          </cell>
          <cell r="D1475">
            <v>93</v>
          </cell>
          <cell r="S1475">
            <v>0</v>
          </cell>
          <cell r="T1475">
            <v>0</v>
          </cell>
          <cell r="U1475">
            <v>1500</v>
          </cell>
        </row>
        <row r="1476">
          <cell r="A1476">
            <v>2</v>
          </cell>
          <cell r="D1476">
            <v>93</v>
          </cell>
          <cell r="S1476">
            <v>0</v>
          </cell>
          <cell r="T1476">
            <v>0</v>
          </cell>
          <cell r="U1476">
            <v>1500</v>
          </cell>
        </row>
        <row r="1477">
          <cell r="A1477">
            <v>2</v>
          </cell>
          <cell r="D1477">
            <v>93</v>
          </cell>
          <cell r="S1477">
            <v>0</v>
          </cell>
          <cell r="T1477">
            <v>0</v>
          </cell>
          <cell r="U1477">
            <v>46600</v>
          </cell>
        </row>
        <row r="1478">
          <cell r="A1478">
            <v>2</v>
          </cell>
          <cell r="D1478">
            <v>93</v>
          </cell>
          <cell r="S1478">
            <v>0</v>
          </cell>
          <cell r="T1478">
            <v>0</v>
          </cell>
          <cell r="U1478">
            <v>97000</v>
          </cell>
        </row>
        <row r="1479">
          <cell r="A1479">
            <v>2</v>
          </cell>
          <cell r="D1479">
            <v>93</v>
          </cell>
          <cell r="S1479">
            <v>1549255</v>
          </cell>
          <cell r="T1479">
            <v>1412000</v>
          </cell>
          <cell r="U1479">
            <v>768000</v>
          </cell>
        </row>
        <row r="1480">
          <cell r="A1480">
            <v>2</v>
          </cell>
          <cell r="D1480">
            <v>93</v>
          </cell>
          <cell r="S1480">
            <v>-43429</v>
          </cell>
          <cell r="T1480">
            <v>0</v>
          </cell>
          <cell r="U1480">
            <v>0</v>
          </cell>
        </row>
        <row r="1481">
          <cell r="A1481">
            <v>2</v>
          </cell>
          <cell r="D1481">
            <v>93</v>
          </cell>
          <cell r="S1481">
            <v>12896</v>
          </cell>
          <cell r="T1481">
            <v>0</v>
          </cell>
          <cell r="U1481">
            <v>0</v>
          </cell>
        </row>
        <row r="1482">
          <cell r="A1482">
            <v>2</v>
          </cell>
          <cell r="D1482">
            <v>93</v>
          </cell>
          <cell r="S1482">
            <v>6844</v>
          </cell>
          <cell r="T1482">
            <v>7820</v>
          </cell>
          <cell r="U1482">
            <v>7600</v>
          </cell>
        </row>
        <row r="1483">
          <cell r="A1483">
            <v>2</v>
          </cell>
          <cell r="D1483">
            <v>93</v>
          </cell>
          <cell r="S1483">
            <v>178560</v>
          </cell>
          <cell r="T1483">
            <v>178560</v>
          </cell>
          <cell r="U1483">
            <v>194000</v>
          </cell>
        </row>
        <row r="1484">
          <cell r="A1484">
            <v>2</v>
          </cell>
          <cell r="D1484">
            <v>93</v>
          </cell>
          <cell r="S1484">
            <v>49600</v>
          </cell>
          <cell r="T1484">
            <v>50000</v>
          </cell>
          <cell r="U1484">
            <v>48600</v>
          </cell>
        </row>
        <row r="1485">
          <cell r="A1485">
            <v>2</v>
          </cell>
          <cell r="D1485">
            <v>93</v>
          </cell>
          <cell r="S1485">
            <v>14880</v>
          </cell>
          <cell r="T1485">
            <v>14880</v>
          </cell>
          <cell r="U1485">
            <v>14500</v>
          </cell>
        </row>
        <row r="1486">
          <cell r="A1486">
            <v>2</v>
          </cell>
          <cell r="D1486">
            <v>93</v>
          </cell>
          <cell r="S1486">
            <v>4960</v>
          </cell>
          <cell r="T1486">
            <v>4960</v>
          </cell>
          <cell r="U1486">
            <v>4900</v>
          </cell>
        </row>
        <row r="1487">
          <cell r="A1487">
            <v>2</v>
          </cell>
          <cell r="D1487">
            <v>93</v>
          </cell>
          <cell r="S1487">
            <v>7440</v>
          </cell>
          <cell r="T1487">
            <v>7440</v>
          </cell>
          <cell r="U1487">
            <v>7300</v>
          </cell>
        </row>
        <row r="1488">
          <cell r="A1488">
            <v>2</v>
          </cell>
          <cell r="D1488">
            <v>93</v>
          </cell>
          <cell r="S1488">
            <v>11904</v>
          </cell>
          <cell r="T1488">
            <v>11904</v>
          </cell>
          <cell r="U1488">
            <v>11600</v>
          </cell>
        </row>
        <row r="1489">
          <cell r="A1489">
            <v>2</v>
          </cell>
          <cell r="D1489">
            <v>93</v>
          </cell>
          <cell r="S1489">
            <v>5952</v>
          </cell>
          <cell r="T1489">
            <v>5952</v>
          </cell>
          <cell r="U1489">
            <v>5900</v>
          </cell>
        </row>
        <row r="1490">
          <cell r="A1490">
            <v>2</v>
          </cell>
          <cell r="D1490">
            <v>93</v>
          </cell>
          <cell r="S1490">
            <v>4265</v>
          </cell>
          <cell r="T1490">
            <v>4265</v>
          </cell>
          <cell r="U1490">
            <v>4200</v>
          </cell>
        </row>
        <row r="1491">
          <cell r="A1491">
            <v>2</v>
          </cell>
          <cell r="D1491">
            <v>93</v>
          </cell>
          <cell r="S1491">
            <v>892</v>
          </cell>
          <cell r="T1491">
            <v>892</v>
          </cell>
          <cell r="U1491">
            <v>900</v>
          </cell>
        </row>
        <row r="1492">
          <cell r="A1492">
            <v>2</v>
          </cell>
          <cell r="D1492">
            <v>97</v>
          </cell>
          <cell r="S1492">
            <v>687456</v>
          </cell>
          <cell r="T1492">
            <v>693000</v>
          </cell>
          <cell r="U1492">
            <v>707160</v>
          </cell>
        </row>
        <row r="1493">
          <cell r="A1493">
            <v>2</v>
          </cell>
          <cell r="D1493">
            <v>97</v>
          </cell>
          <cell r="S1493">
            <v>158720</v>
          </cell>
          <cell r="T1493">
            <v>138500</v>
          </cell>
          <cell r="U1493">
            <v>145500</v>
          </cell>
        </row>
        <row r="1494">
          <cell r="A1494">
            <v>2</v>
          </cell>
          <cell r="D1494">
            <v>99</v>
          </cell>
          <cell r="S1494">
            <v>0</v>
          </cell>
          <cell r="T1494">
            <v>0</v>
          </cell>
          <cell r="U1494">
            <v>891100</v>
          </cell>
        </row>
        <row r="1495">
          <cell r="A1495">
            <v>2</v>
          </cell>
          <cell r="D1495">
            <v>99</v>
          </cell>
          <cell r="S1495">
            <v>99200</v>
          </cell>
          <cell r="T1495">
            <v>606000</v>
          </cell>
          <cell r="U1495">
            <v>0</v>
          </cell>
        </row>
        <row r="1496">
          <cell r="A1496">
            <v>2</v>
          </cell>
          <cell r="D1496">
            <v>99</v>
          </cell>
          <cell r="S1496">
            <v>95232</v>
          </cell>
          <cell r="T1496">
            <v>48000</v>
          </cell>
          <cell r="U1496">
            <v>48000</v>
          </cell>
        </row>
        <row r="1497">
          <cell r="A1497">
            <v>2</v>
          </cell>
          <cell r="D1497">
            <v>99</v>
          </cell>
          <cell r="S1497">
            <v>13000000</v>
          </cell>
          <cell r="T1497">
            <v>10000000</v>
          </cell>
          <cell r="U1497">
            <v>10300000</v>
          </cell>
        </row>
        <row r="1498">
          <cell r="A1498">
            <v>2</v>
          </cell>
          <cell r="D1498">
            <v>99</v>
          </cell>
          <cell r="S1498">
            <v>30000000</v>
          </cell>
          <cell r="T1498">
            <v>30000000</v>
          </cell>
          <cell r="U1498">
            <v>30700000</v>
          </cell>
        </row>
        <row r="1499">
          <cell r="A1499">
            <v>2</v>
          </cell>
          <cell r="D1499">
            <v>99</v>
          </cell>
          <cell r="S1499">
            <v>0</v>
          </cell>
          <cell r="T1499">
            <v>0</v>
          </cell>
          <cell r="U1499">
            <v>2500000</v>
          </cell>
        </row>
        <row r="1500">
          <cell r="A1500">
            <v>2</v>
          </cell>
          <cell r="D1500">
            <v>99</v>
          </cell>
          <cell r="S1500">
            <v>26224699</v>
          </cell>
          <cell r="T1500">
            <v>25800000</v>
          </cell>
          <cell r="U1500">
            <v>27860000</v>
          </cell>
        </row>
        <row r="1501">
          <cell r="A1501">
            <v>2</v>
          </cell>
          <cell r="D1501">
            <v>99</v>
          </cell>
          <cell r="S1501">
            <v>69092</v>
          </cell>
          <cell r="T1501">
            <v>60000</v>
          </cell>
          <cell r="U1501">
            <v>60000</v>
          </cell>
        </row>
        <row r="1502">
          <cell r="A1502">
            <v>2</v>
          </cell>
          <cell r="D1502">
            <v>99</v>
          </cell>
          <cell r="S1502">
            <v>493520</v>
          </cell>
          <cell r="T1502">
            <v>69308</v>
          </cell>
          <cell r="U1502">
            <v>1000000</v>
          </cell>
        </row>
        <row r="1503">
          <cell r="A1503">
            <v>2</v>
          </cell>
          <cell r="D1503">
            <v>99</v>
          </cell>
          <cell r="S1503">
            <v>148700</v>
          </cell>
          <cell r="T1503">
            <v>142000</v>
          </cell>
          <cell r="U1503">
            <v>138450</v>
          </cell>
        </row>
      </sheetData>
      <sheetData sheetId="2">
        <row r="2">
          <cell r="B2" t="str">
            <v>תקציב לשנת 2020</v>
          </cell>
        </row>
      </sheetData>
      <sheetData sheetId="3">
        <row r="7">
          <cell r="C7" t="str">
            <v>ביצוע</v>
          </cell>
          <cell r="D7" t="str">
            <v>תקציב</v>
          </cell>
          <cell r="E7" t="str">
            <v>תקציב</v>
          </cell>
          <cell r="F7" t="str">
            <v>הצעת</v>
          </cell>
        </row>
        <row r="8">
          <cell r="C8">
            <v>2018</v>
          </cell>
          <cell r="D8" t="str">
            <v>מאושר</v>
          </cell>
          <cell r="E8" t="str">
            <v>עדכון 2</v>
          </cell>
        </row>
        <row r="9">
          <cell r="D9">
            <v>2019</v>
          </cell>
          <cell r="E9">
            <v>2019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Q66"/>
  <sheetViews>
    <sheetView showGridLines="0" rightToLeft="1" tabSelected="1" view="pageBreakPreview" zoomScaleNormal="100" zoomScaleSheetLayoutView="100" workbookViewId="0">
      <pane ySplit="8" topLeftCell="A33" activePane="bottomLeft" state="frozen"/>
      <selection sqref="A1:F1"/>
      <selection pane="bottomLeft" activeCell="R55" sqref="R55"/>
    </sheetView>
  </sheetViews>
  <sheetFormatPr defaultColWidth="7.3984375" defaultRowHeight="13.2" x14ac:dyDescent="0.25"/>
  <cols>
    <col min="1" max="1" width="6.69921875" style="1" customWidth="1"/>
    <col min="2" max="2" width="20.09765625" style="1" customWidth="1"/>
    <col min="3" max="3" width="9.8984375" style="1" hidden="1" customWidth="1"/>
    <col min="4" max="4" width="8.8984375" style="1" customWidth="1"/>
    <col min="5" max="5" width="9.8984375" style="1" customWidth="1"/>
    <col min="6" max="6" width="8.8984375" style="1" customWidth="1"/>
    <col min="7" max="7" width="8.8984375" style="1" hidden="1" customWidth="1"/>
    <col min="8" max="8" width="4.3984375" style="1" customWidth="1"/>
    <col min="9" max="9" width="35.69921875" style="1" customWidth="1"/>
    <col min="10" max="10" width="8.8984375" style="1" hidden="1" customWidth="1"/>
    <col min="11" max="11" width="8.8984375" style="1" customWidth="1"/>
    <col min="12" max="12" width="9.3984375" style="1" customWidth="1"/>
    <col min="13" max="13" width="9.69921875" style="1" customWidth="1"/>
    <col min="14" max="14" width="10.8984375" style="1" hidden="1" customWidth="1"/>
    <col min="15" max="16" width="7.3984375" style="1" customWidth="1"/>
    <col min="17" max="16384" width="7.3984375" style="1"/>
  </cols>
  <sheetData>
    <row r="1" spans="1:17" x14ac:dyDescent="0.25">
      <c r="L1" s="1" t="s">
        <v>0</v>
      </c>
    </row>
    <row r="2" spans="1:17" ht="20.100000000000001" customHeight="1" x14ac:dyDescent="0.4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2"/>
    </row>
    <row r="3" spans="1:17" ht="17.399999999999999" x14ac:dyDescent="0.3">
      <c r="A3" s="45" t="str">
        <f>[1]Misgeret!B2</f>
        <v>תקציב לשנת 2020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2"/>
    </row>
    <row r="4" spans="1:17" ht="18" x14ac:dyDescent="0.35">
      <c r="A4" s="46" t="s">
        <v>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2"/>
    </row>
    <row r="5" spans="1:17" ht="13.8" thickBot="1" x14ac:dyDescent="0.3">
      <c r="A5" s="47" t="s">
        <v>3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2"/>
    </row>
    <row r="6" spans="1:17" ht="16.2" thickBot="1" x14ac:dyDescent="0.35">
      <c r="A6" s="48" t="s">
        <v>4</v>
      </c>
      <c r="B6" s="49"/>
      <c r="C6" s="49"/>
      <c r="D6" s="49"/>
      <c r="E6" s="49"/>
      <c r="F6" s="49"/>
      <c r="G6" s="50"/>
      <c r="H6" s="48" t="s">
        <v>5</v>
      </c>
      <c r="I6" s="49"/>
      <c r="J6" s="49"/>
      <c r="K6" s="49"/>
      <c r="L6" s="49"/>
      <c r="M6" s="49"/>
      <c r="N6" s="50"/>
    </row>
    <row r="7" spans="1:17" ht="12.75" customHeight="1" x14ac:dyDescent="0.3">
      <c r="A7" s="36" t="s">
        <v>6</v>
      </c>
      <c r="B7" s="37"/>
      <c r="C7" s="34" t="str">
        <f>CONCATENATE('[1]מסגרת לספר התקציב'!C7," ",'[1]מסגרת לספר התקציב'!C8," ",'[1]מסגרת לספר התקציב'!C9)</f>
        <v xml:space="preserve">ביצוע 2018 </v>
      </c>
      <c r="D7" s="34" t="str">
        <f>CONCATENATE('[1]מסגרת לספר התקציב'!D7," ",'[1]מסגרת לספר התקציב'!D8," ",'[1]מסגרת לספר התקציב'!D9)</f>
        <v>תקציב מאושר 2019</v>
      </c>
      <c r="E7" s="34" t="str">
        <f>CONCATENATE('[1]מסגרת לספר התקציב'!E7," ",'[1]מסגרת לספר התקציב'!E8," ",'[1]מסגרת לספר התקציב'!E9)</f>
        <v>תקציב עדכון 2 2019</v>
      </c>
      <c r="F7" s="3" t="str">
        <f>'[1]מסגרת לספר התקציב'!F7</f>
        <v>הצעת</v>
      </c>
      <c r="G7" s="4"/>
      <c r="H7" s="40" t="s">
        <v>6</v>
      </c>
      <c r="I7" s="41"/>
      <c r="J7" s="34" t="str">
        <f>$C$7</f>
        <v xml:space="preserve">ביצוע 2018 </v>
      </c>
      <c r="K7" s="34" t="str">
        <f>$D$7</f>
        <v>תקציב מאושר 2019</v>
      </c>
      <c r="L7" s="34" t="str">
        <f>$E$7</f>
        <v>תקציב עדכון 2 2019</v>
      </c>
      <c r="M7" s="3" t="s">
        <v>7</v>
      </c>
      <c r="N7" s="4"/>
    </row>
    <row r="8" spans="1:17" ht="31.8" thickBot="1" x14ac:dyDescent="0.35">
      <c r="A8" s="38"/>
      <c r="B8" s="39"/>
      <c r="C8" s="35"/>
      <c r="D8" s="35"/>
      <c r="E8" s="35"/>
      <c r="F8" s="5" t="s">
        <v>8</v>
      </c>
      <c r="G8" s="6"/>
      <c r="H8" s="42"/>
      <c r="I8" s="43"/>
      <c r="J8" s="35"/>
      <c r="K8" s="35"/>
      <c r="L8" s="35"/>
      <c r="M8" s="5" t="s">
        <v>8</v>
      </c>
      <c r="N8" s="6"/>
    </row>
    <row r="9" spans="1:17" ht="15.6" x14ac:dyDescent="0.3">
      <c r="A9" s="7" t="s">
        <v>9</v>
      </c>
      <c r="B9" s="8" t="s">
        <v>10</v>
      </c>
      <c r="C9" s="9"/>
      <c r="D9" s="9"/>
      <c r="E9" s="9"/>
      <c r="F9" s="9"/>
      <c r="G9" s="9"/>
      <c r="H9" s="7" t="s">
        <v>11</v>
      </c>
      <c r="I9" s="8" t="s">
        <v>12</v>
      </c>
      <c r="J9" s="10"/>
      <c r="K9" s="10"/>
      <c r="L9" s="10"/>
      <c r="M9" s="10"/>
      <c r="N9" s="10"/>
    </row>
    <row r="10" spans="1:17" ht="15.6" x14ac:dyDescent="0.3">
      <c r="A10" s="11" t="s">
        <v>13</v>
      </c>
      <c r="B10" s="12" t="s">
        <v>14</v>
      </c>
      <c r="C10" s="13">
        <f t="array" ref="C10">-ROUND(SUM(IF([1]DB!$D$2:$D$1504=O10,IF([1]DB!$A$2:$A$1504=1,[1]DB!$R$2:$R$1504,0),0))/1000,0)</f>
        <v>0</v>
      </c>
      <c r="D10" s="13">
        <f t="array" ref="D10">-ROUND(SUM(IF([1]DB!$D$2:$D$1504=O10,IF([1]DB!$A$2:$A$1504=1,[1]DB!$S$2:$S$1504,0),0))/1000,0)</f>
        <v>132456</v>
      </c>
      <c r="E10" s="13">
        <f t="array" ref="E10">-ROUND(SUM(IF([1]DB!$D$2:$D$1504=O10,IF([1]DB!$A$2:$A$1504=1,[1]DB!$T$2:$T$1504,0),0))/1000,0)</f>
        <v>130007</v>
      </c>
      <c r="F10" s="13">
        <f t="array" ref="F10">-ROUND(SUM(IF([1]DB!$D$2:$D$1504=O10,IF([1]DB!$A$2:$A$1504=1,[1]DB!$U$2:$U$1504,0),0))/1000,0)</f>
        <v>139176</v>
      </c>
      <c r="G10" s="14"/>
      <c r="H10" s="11" t="s">
        <v>15</v>
      </c>
      <c r="I10" s="12" t="s">
        <v>16</v>
      </c>
      <c r="J10" s="13">
        <f t="array" ref="J10">ROUND(SUM(IF([1]DB!$D$2:$D$1504=P10,IF([1]DB!$A$2:$A$1504=2,[1]DB!$R$2:$R$1504,0),0))/1000,0)</f>
        <v>0</v>
      </c>
      <c r="K10" s="13">
        <f t="array" ref="K10">ROUND(SUM(IF([1]DB!$D$2:$D$1504=P10,IF([1]DB!$A$2:$A$1504=2,[1]DB!$S$2:$S$1504,0),0))/1000,0)</f>
        <v>15633</v>
      </c>
      <c r="L10" s="13">
        <f t="array" ref="L10">ROUND(SUM(IF([1]DB!$D$2:$D$1504=P10,IF([1]DB!$A$2:$A$1504=2,[1]DB!$T$2:$T$1504,0),0))/1000,0)</f>
        <v>14094</v>
      </c>
      <c r="M10" s="13">
        <f t="array" ref="M10">ROUND(SUM(IF([1]DB!$D$2:$D$1504=P10,IF([1]DB!$A$2:$A$1504=2,[1]DB!$U$2:$U$1504,0),0))/1000,0)</f>
        <v>14303</v>
      </c>
      <c r="N10" s="14"/>
      <c r="O10" s="1">
        <v>11</v>
      </c>
      <c r="P10" s="1">
        <v>61</v>
      </c>
      <c r="Q10" s="1">
        <f>C10/2</f>
        <v>0</v>
      </c>
    </row>
    <row r="11" spans="1:17" ht="15.6" x14ac:dyDescent="0.3">
      <c r="A11" s="11" t="s">
        <v>17</v>
      </c>
      <c r="B11" s="15" t="s">
        <v>18</v>
      </c>
      <c r="C11" s="13">
        <f t="array" ref="C11">-ROUND(SUM(IF([1]DB!$D$2:$D$1504=O11,IF([1]DB!$A$2:$A$1504=1,[1]DB!$R$2:$R$1504,0),0))/1000,0)</f>
        <v>0</v>
      </c>
      <c r="D11" s="13">
        <f t="array" ref="D11">-ROUND(SUM(IF([1]DB!$D$2:$D$1504=O11,IF([1]DB!$A$2:$A$1504=1,[1]DB!$S$2:$S$1504,0),0))/1000,0)</f>
        <v>658</v>
      </c>
      <c r="E11" s="13">
        <f t="array" ref="E11">-ROUND(SUM(IF([1]DB!$D$2:$D$1504=O11,IF([1]DB!$A$2:$A$1504=1,[1]DB!$T$2:$T$1504,0),0))/1000,0)</f>
        <v>705</v>
      </c>
      <c r="F11" s="13">
        <f t="array" ref="F11">-ROUND(SUM(IF([1]DB!$D$2:$D$1504=O11,IF([1]DB!$A$2:$A$1504=1,[1]DB!$U$2:$U$1504,0),0))/1000,0)</f>
        <v>702</v>
      </c>
      <c r="G11" s="14"/>
      <c r="H11" s="11" t="s">
        <v>19</v>
      </c>
      <c r="I11" s="12" t="s">
        <v>20</v>
      </c>
      <c r="J11" s="13">
        <f t="array" ref="J11">ROUND(SUM(IF([1]DB!$D$2:$D$1504=P11,IF([1]DB!$A$2:$A$1504=2,[1]DB!$R$2:$R$1504,0),0))/1000,0)</f>
        <v>0</v>
      </c>
      <c r="K11" s="13">
        <f t="array" ref="K11">ROUND(SUM(IF([1]DB!$D$2:$D$1504=P11,IF([1]DB!$A$2:$A$1504=2,[1]DB!$S$2:$S$1504,0),0))/1000,0)</f>
        <v>7526</v>
      </c>
      <c r="L11" s="13">
        <f t="array" ref="L11">ROUND(SUM(IF([1]DB!$D$2:$D$1504=P11,IF([1]DB!$A$2:$A$1504=2,[1]DB!$T$2:$T$1504,0),0))/1000,0)</f>
        <v>7901</v>
      </c>
      <c r="M11" s="13">
        <f t="array" ref="M11">ROUND(SUM(IF([1]DB!$D$2:$D$1504=P11,IF([1]DB!$A$2:$A$1504=2,[1]DB!$U$2:$U$1504,0),0))/1000,0)</f>
        <v>7427</v>
      </c>
      <c r="N11" s="14"/>
      <c r="O11" s="1">
        <v>12</v>
      </c>
      <c r="P11" s="1">
        <v>62</v>
      </c>
    </row>
    <row r="12" spans="1:17" ht="15.6" x14ac:dyDescent="0.3">
      <c r="A12" s="11" t="s">
        <v>21</v>
      </c>
      <c r="B12" s="12" t="s">
        <v>22</v>
      </c>
      <c r="C12" s="13">
        <f t="array" ref="C12">-ROUND(SUM(IF([1]DB!$D$2:$D$1504=O12,IF([1]DB!$A$2:$A$1504=1,[1]DB!$R$2:$R$1504,0),0))/1000,0)</f>
        <v>0</v>
      </c>
      <c r="D12" s="13">
        <f t="array" ref="D12">-ROUND(SUM(IF([1]DB!$D$2:$D$1504=O12,IF([1]DB!$A$2:$A$1504=1,[1]DB!$S$2:$S$1504,0),0))/1000,0)</f>
        <v>0</v>
      </c>
      <c r="E12" s="13">
        <f t="array" ref="E12">-ROUND(SUM(IF([1]DB!$D$2:$D$1504=O12,IF([1]DB!$A$2:$A$1504=1,[1]DB!$T$2:$T$1504,0),0))/1000,0)</f>
        <v>0</v>
      </c>
      <c r="F12" s="13">
        <f t="array" ref="F12">-ROUND(SUM(IF([1]DB!$D$2:$D$1504=O12,IF([1]DB!$A$2:$A$1504=1,[1]DB!$U$2:$U$1504,0),0))/1000,0)</f>
        <v>0</v>
      </c>
      <c r="G12" s="14"/>
      <c r="H12" s="11" t="s">
        <v>23</v>
      </c>
      <c r="I12" s="12" t="s">
        <v>24</v>
      </c>
      <c r="J12" s="13">
        <f t="array" ref="J12">ROUND(SUM(IF([1]DB!$D$2:$D$1504=P12,IF([1]DB!$A$2:$A$1504=2,[1]DB!$R$2:$R$1504,0),0))/1000,0)</f>
        <v>0</v>
      </c>
      <c r="K12" s="13">
        <f t="array" ref="K12">ROUND(SUM(IF([1]DB!$D$2:$D$1504=P12,IF([1]DB!$A$2:$A$1504=2,[1]DB!$S$2:$S$1504,0),0))/1000,0)</f>
        <v>1329</v>
      </c>
      <c r="L12" s="13">
        <f t="array" ref="L12">ROUND(SUM(IF([1]DB!$D$2:$D$1504=P12,IF([1]DB!$A$2:$A$1504=2,[1]DB!$T$2:$T$1504,0),0))/1000,0)</f>
        <v>894</v>
      </c>
      <c r="M12" s="13">
        <f t="array" ref="M12">ROUND(SUM(IF([1]DB!$D$2:$D$1504=P12,IF([1]DB!$A$2:$A$1504=2,[1]DB!$U$2:$U$1504,0),0))/1000,0)</f>
        <v>794</v>
      </c>
      <c r="N12" s="14"/>
      <c r="O12" s="1">
        <v>15</v>
      </c>
      <c r="P12" s="1">
        <v>63</v>
      </c>
    </row>
    <row r="13" spans="1:17" ht="15.6" x14ac:dyDescent="0.3">
      <c r="A13" s="11" t="s">
        <v>25</v>
      </c>
      <c r="B13" s="12" t="s">
        <v>26</v>
      </c>
      <c r="C13" s="13">
        <f t="array" ref="C13">-ROUND(SUM(IF([1]DB!$D$2:$D$1504=O13,IF([1]DB!$A$2:$A$1504=1,[1]DB!$R$2:$R$1504,0),0))/1000,0)</f>
        <v>0</v>
      </c>
      <c r="D13" s="13">
        <f t="array" ref="D13">-ROUND(SUM(IF([1]DB!$D$2:$D$1504=O13,IF([1]DB!$A$2:$A$1504=1,[1]DB!$S$2:$S$1504,0),0))/1000,0)</f>
        <v>78244</v>
      </c>
      <c r="E13" s="13">
        <f t="array" ref="E13">-ROUND(SUM(IF([1]DB!$D$2:$D$1504=O13,IF([1]DB!$A$2:$A$1504=1,[1]DB!$T$2:$T$1504,0),0))/1000,0)</f>
        <v>80058</v>
      </c>
      <c r="F13" s="13">
        <f t="array" ref="F13">-ROUND(SUM(IF([1]DB!$D$2:$D$1504=O13,IF([1]DB!$A$2:$A$1504=1,[1]DB!$U$2:$U$1504,0),0))/1000,0)</f>
        <v>73744</v>
      </c>
      <c r="G13" s="14"/>
      <c r="H13" s="11" t="s">
        <v>27</v>
      </c>
      <c r="I13" s="12" t="s">
        <v>28</v>
      </c>
      <c r="J13" s="13">
        <f t="array" ref="J13">ROUND(SUM(IF([1]DB!$D$2:$D$1504=P13,IF([1]DB!$A$2:$A$1504=2,[1]DB!$R$2:$R$1504,0),0))/1000,0)</f>
        <v>0</v>
      </c>
      <c r="K13" s="13">
        <f t="array" ref="K13">ROUND(SUM(IF([1]DB!$D$2:$D$1504=P13,IF([1]DB!$A$2:$A$1504=2,[1]DB!$S$2:$S$1504,0),0))/1000,0)</f>
        <v>13579</v>
      </c>
      <c r="L13" s="13">
        <f t="array" ref="L13">ROUND(SUM(IF([1]DB!$D$2:$D$1504=P13,IF([1]DB!$A$2:$A$1504=2,[1]DB!$T$2:$T$1504,0),0))/1000,0)</f>
        <v>13218</v>
      </c>
      <c r="M13" s="13">
        <f t="array" ref="M13">ROUND(SUM(IF([1]DB!$D$2:$D$1504=P13,IF([1]DB!$A$2:$A$1504=2,[1]DB!$U$2:$U$1504,0),0))/1000,0)</f>
        <v>12735</v>
      </c>
      <c r="N13" s="14"/>
      <c r="O13" s="16">
        <v>19</v>
      </c>
      <c r="P13" s="1">
        <v>64</v>
      </c>
    </row>
    <row r="14" spans="1:17" ht="5.0999999999999996" customHeight="1" x14ac:dyDescent="0.3">
      <c r="A14" s="11"/>
      <c r="B14" s="12"/>
      <c r="C14" s="14" t="s">
        <v>29</v>
      </c>
      <c r="D14" s="14" t="s">
        <v>29</v>
      </c>
      <c r="E14" s="14" t="s">
        <v>29</v>
      </c>
      <c r="F14" s="14" t="s">
        <v>29</v>
      </c>
      <c r="G14" s="14" t="s">
        <v>29</v>
      </c>
      <c r="H14" s="11"/>
      <c r="I14" s="12"/>
      <c r="J14" s="14" t="s">
        <v>29</v>
      </c>
      <c r="K14" s="14" t="s">
        <v>29</v>
      </c>
      <c r="L14" s="14" t="s">
        <v>29</v>
      </c>
      <c r="M14" s="14" t="s">
        <v>29</v>
      </c>
      <c r="N14" s="14" t="s">
        <v>29</v>
      </c>
    </row>
    <row r="15" spans="1:17" ht="15.6" x14ac:dyDescent="0.3">
      <c r="A15" s="11"/>
      <c r="B15" s="12"/>
      <c r="C15" s="14">
        <f>SUM(C10:C13)</f>
        <v>0</v>
      </c>
      <c r="D15" s="14">
        <f>SUM(D10:D13)</f>
        <v>211358</v>
      </c>
      <c r="E15" s="14">
        <f>SUM(E10:E13)</f>
        <v>210770</v>
      </c>
      <c r="F15" s="14">
        <f>SUM(F10:F13)</f>
        <v>213622</v>
      </c>
      <c r="G15" s="14">
        <f>SUM(G10:G13)</f>
        <v>0</v>
      </c>
      <c r="H15" s="11"/>
      <c r="I15" s="12"/>
      <c r="J15" s="14">
        <f>SUM(J10:J13)</f>
        <v>0</v>
      </c>
      <c r="K15" s="14">
        <f>SUM(K10:K13)</f>
        <v>38067</v>
      </c>
      <c r="L15" s="14">
        <f>SUM(L10:L13)</f>
        <v>36107</v>
      </c>
      <c r="M15" s="14">
        <f>SUM(M10:M13)</f>
        <v>35259</v>
      </c>
      <c r="N15" s="14">
        <f>SUM(N10:N13)</f>
        <v>0</v>
      </c>
    </row>
    <row r="16" spans="1:17" ht="5.0999999999999996" customHeight="1" x14ac:dyDescent="0.3">
      <c r="A16" s="11"/>
      <c r="B16" s="12"/>
      <c r="C16" s="14" t="s">
        <v>30</v>
      </c>
      <c r="D16" s="14" t="s">
        <v>30</v>
      </c>
      <c r="E16" s="14" t="s">
        <v>30</v>
      </c>
      <c r="F16" s="14" t="s">
        <v>30</v>
      </c>
      <c r="G16" s="14" t="s">
        <v>30</v>
      </c>
      <c r="H16" s="11"/>
      <c r="I16" s="12"/>
      <c r="J16" s="14" t="s">
        <v>30</v>
      </c>
      <c r="K16" s="14" t="s">
        <v>30</v>
      </c>
      <c r="L16" s="14" t="s">
        <v>30</v>
      </c>
      <c r="M16" s="14" t="s">
        <v>30</v>
      </c>
      <c r="N16" s="14" t="s">
        <v>30</v>
      </c>
    </row>
    <row r="17" spans="1:16" ht="15.6" x14ac:dyDescent="0.3">
      <c r="A17" s="7" t="s">
        <v>31</v>
      </c>
      <c r="B17" s="8" t="s">
        <v>32</v>
      </c>
      <c r="C17" s="14"/>
      <c r="D17" s="14"/>
      <c r="E17" s="14"/>
      <c r="F17" s="14"/>
      <c r="G17" s="14"/>
      <c r="H17" s="7" t="s">
        <v>33</v>
      </c>
      <c r="I17" s="8" t="s">
        <v>32</v>
      </c>
      <c r="J17" s="14"/>
      <c r="K17" s="14"/>
      <c r="L17" s="14"/>
      <c r="M17" s="14"/>
      <c r="N17" s="14"/>
    </row>
    <row r="18" spans="1:16" ht="15.6" x14ac:dyDescent="0.3">
      <c r="A18" s="11">
        <v>21</v>
      </c>
      <c r="B18" s="12" t="s">
        <v>34</v>
      </c>
      <c r="C18" s="13">
        <f t="array" ref="C18">-ROUND(SUM(IF([1]DB!$D$2:$D$1504=O18,IF([1]DB!$A$2:$A$1504=1,[1]DB!$R$2:$R$1504,0),0))/1000,0)</f>
        <v>0</v>
      </c>
      <c r="D18" s="13">
        <f t="array" ref="D18">-ROUND(SUM(IF([1]DB!$D$2:$D$1504=O18,IF([1]DB!$A$2:$A$1504=1,[1]DB!$S$2:$S$1504,0),0))/1000,0)-1</f>
        <v>384</v>
      </c>
      <c r="E18" s="13">
        <f t="array" ref="E18">-ROUND(SUM(IF([1]DB!$D$2:$D$1504=O18,IF([1]DB!$A$2:$A$1504=1,[1]DB!$T$2:$T$1504,0),0))/1000,0)-1</f>
        <v>431</v>
      </c>
      <c r="F18" s="13">
        <f t="array" ref="F18">-ROUND(SUM(IF([1]DB!$D$2:$D$1504=O18,IF([1]DB!$A$2:$A$1504=1,[1]DB!$U$2:$U$1504,0),0))/1000,0)-1</f>
        <v>436</v>
      </c>
      <c r="G18" s="14"/>
      <c r="H18" s="11" t="s">
        <v>35</v>
      </c>
      <c r="I18" s="12" t="s">
        <v>34</v>
      </c>
      <c r="J18" s="13">
        <f t="array" ref="J18">ROUND(SUM(IF([1]DB!$D$2:$D$1504=P18,IF([1]DB!$A$2:$A$1504=2,[1]DB!$R$2:$R$1504,0),0))/1000,0)</f>
        <v>0</v>
      </c>
      <c r="K18" s="13">
        <f t="array" ref="K18">ROUND(SUM(IF([1]DB!$D$2:$D$1504=P18,IF([1]DB!$A$2:$A$1504=2,[1]DB!$S$2:$S$1504,0),0))/1000,0)</f>
        <v>22987</v>
      </c>
      <c r="L18" s="13">
        <f t="array" ref="L18">ROUND(SUM(IF([1]DB!$D$2:$D$1504=P18,IF([1]DB!$A$2:$A$1504=2,[1]DB!$T$2:$T$1504,0),0))/1000,0)+1</f>
        <v>24934</v>
      </c>
      <c r="M18" s="13">
        <f t="array" ref="M18">ROUND(SUM(IF([1]DB!$D$2:$D$1504=P18,IF([1]DB!$A$2:$A$1504=2,[1]DB!$U$2:$U$1504,0),0))/1000,0)-1</f>
        <v>24845</v>
      </c>
      <c r="N18" s="14"/>
      <c r="O18" s="1">
        <v>21</v>
      </c>
      <c r="P18" s="1">
        <v>71</v>
      </c>
    </row>
    <row r="19" spans="1:16" ht="15.6" x14ac:dyDescent="0.3">
      <c r="A19" s="11">
        <v>22</v>
      </c>
      <c r="B19" s="12" t="s">
        <v>36</v>
      </c>
      <c r="C19" s="13">
        <f t="array" ref="C19">-ROUND(SUM(IF([1]DB!$D$2:$D$1504=O19,IF([1]DB!$A$2:$A$1504=1,[1]DB!$R$2:$R$1504,0),0))/1000,0)</f>
        <v>0</v>
      </c>
      <c r="D19" s="13">
        <f t="array" ref="D19">-ROUND(SUM(IF([1]DB!$D$2:$D$1504=O19,IF([1]DB!$A$2:$A$1504=1,[1]DB!$S$2:$S$1504,0),0))/1000,0)</f>
        <v>2881</v>
      </c>
      <c r="E19" s="13">
        <f t="array" ref="E19">-ROUND(SUM(IF([1]DB!$D$2:$D$1504=O19,IF([1]DB!$A$2:$A$1504=1,[1]DB!$T$2:$T$1504,0),0))/1000,0)</f>
        <v>3320</v>
      </c>
      <c r="F19" s="13">
        <f t="array" ref="F19">-ROUND(SUM(IF([1]DB!$D$2:$D$1504=O19,IF([1]DB!$A$2:$A$1504=1,[1]DB!$U$2:$U$1504,0),0))/1000,0)</f>
        <v>3895</v>
      </c>
      <c r="G19" s="14"/>
      <c r="H19" s="11" t="s">
        <v>37</v>
      </c>
      <c r="I19" s="12" t="s">
        <v>36</v>
      </c>
      <c r="J19" s="13">
        <f t="array" ref="J19">ROUND(SUM(IF([1]DB!$D$2:$D$1504=P19,IF([1]DB!$A$2:$A$1504=2,[1]DB!$R$2:$R$1504,0),0))/1000,0)</f>
        <v>0</v>
      </c>
      <c r="K19" s="13">
        <f t="array" ref="K19">ROUND(SUM(IF([1]DB!$D$2:$D$1504=P19,IF([1]DB!$A$2:$A$1504=2,[1]DB!$S$2:$S$1504,0),0))/1000,0)</f>
        <v>4495</v>
      </c>
      <c r="L19" s="13">
        <f t="array" ref="L19">ROUND(SUM(IF([1]DB!$D$2:$D$1504=P19,IF([1]DB!$A$2:$A$1504=2,[1]DB!$T$2:$T$1504,0),0))/1000,0)</f>
        <v>4048</v>
      </c>
      <c r="M19" s="13">
        <f t="array" ref="M19">ROUND(SUM(IF([1]DB!$D$2:$D$1504=P19,IF([1]DB!$A$2:$A$1504=2,[1]DB!$U$2:$U$1504,0),0))/1000,0)</f>
        <v>4517</v>
      </c>
      <c r="N19" s="14"/>
      <c r="O19" s="1">
        <v>22</v>
      </c>
      <c r="P19" s="1">
        <v>72</v>
      </c>
    </row>
    <row r="20" spans="1:16" ht="15.6" x14ac:dyDescent="0.3">
      <c r="A20" s="11">
        <v>23</v>
      </c>
      <c r="B20" s="12" t="s">
        <v>38</v>
      </c>
      <c r="C20" s="13">
        <f t="array" ref="C20">-ROUND(SUM(IF([1]DB!$D$2:$D$1504=O20,IF([1]DB!$A$2:$A$1504=1,[1]DB!$R$2:$R$1504,0),0))/1000,0)</f>
        <v>0</v>
      </c>
      <c r="D20" s="13">
        <f t="array" ref="D20">-ROUND(SUM(IF([1]DB!$D$2:$D$1504=O20,IF([1]DB!$A$2:$A$1504=1,[1]DB!$S$2:$S$1504,0),0))/1000,0)</f>
        <v>4350</v>
      </c>
      <c r="E20" s="13">
        <f t="array" ref="E20">-ROUND(SUM(IF([1]DB!$D$2:$D$1504=O20,IF([1]DB!$A$2:$A$1504=1,[1]DB!$T$2:$T$1504,0),0))/1000,0)</f>
        <v>1924</v>
      </c>
      <c r="F20" s="13">
        <f t="array" ref="F20">-ROUND(SUM(IF([1]DB!$D$2:$D$1504=O20,IF([1]DB!$A$2:$A$1504=1,[1]DB!$U$2:$U$1504,0),0))/1000,0)</f>
        <v>2729</v>
      </c>
      <c r="G20" s="14"/>
      <c r="H20" s="11" t="s">
        <v>39</v>
      </c>
      <c r="I20" s="12" t="s">
        <v>38</v>
      </c>
      <c r="J20" s="13">
        <f t="array" ref="J20">ROUND(SUM(IF([1]DB!$D$2:$D$1504=P20,IF([1]DB!$A$2:$A$1504=2,[1]DB!$R$2:$R$1504,0),0))/1000,0)</f>
        <v>0</v>
      </c>
      <c r="K20" s="13">
        <f t="array" ref="K20">ROUND(SUM(IF([1]DB!$D$2:$D$1504=P20,IF([1]DB!$A$2:$A$1504=2,[1]DB!$S$2:$S$1504,0),0))/1000,0)</f>
        <v>2998</v>
      </c>
      <c r="L20" s="13">
        <f t="array" ref="L20">ROUND(SUM(IF([1]DB!$D$2:$D$1504=P20,IF([1]DB!$A$2:$A$1504=2,[1]DB!$T$2:$T$1504,0),0))/1000,0)</f>
        <v>3049</v>
      </c>
      <c r="M20" s="13">
        <f t="array" ref="M20">ROUND(SUM(IF([1]DB!$D$2:$D$1504=P20,IF([1]DB!$A$2:$A$1504=2,[1]DB!$U$2:$U$1504,0),0))/1000,0)-1</f>
        <v>3924</v>
      </c>
      <c r="N20" s="14"/>
      <c r="O20" s="1">
        <v>23</v>
      </c>
      <c r="P20" s="1">
        <v>73</v>
      </c>
    </row>
    <row r="21" spans="1:16" ht="15.6" x14ac:dyDescent="0.3">
      <c r="A21" s="17">
        <v>24</v>
      </c>
      <c r="B21" s="18" t="s">
        <v>40</v>
      </c>
      <c r="C21" s="13">
        <f t="array" ref="C21">-ROUND(SUM(IF([1]DB!$D$2:$D$1504=O21,IF([1]DB!$A$2:$A$1504=1,[1]DB!$R$2:$R$1504,0),0))/1000,0)</f>
        <v>0</v>
      </c>
      <c r="D21" s="13">
        <f t="array" ref="D21">-ROUND(SUM(IF([1]DB!$D$2:$D$1504=O21,IF([1]DB!$A$2:$A$1504=1,[1]DB!$S$2:$S$1504,0),0))/1000,0)</f>
        <v>86</v>
      </c>
      <c r="E21" s="13">
        <f t="array" ref="E21">-ROUND(SUM(IF([1]DB!$D$2:$D$1504=O21,IF([1]DB!$A$2:$A$1504=1,[1]DB!$T$2:$T$1504,0),0))/1000,0)</f>
        <v>86</v>
      </c>
      <c r="F21" s="13">
        <f t="array" ref="F21">-ROUND(SUM(IF([1]DB!$D$2:$D$1504=O21,IF([1]DB!$A$2:$A$1504=1,[1]DB!$U$2:$U$1504,0),0))/1000,0)</f>
        <v>86</v>
      </c>
      <c r="G21" s="14"/>
      <c r="H21" s="17" t="s">
        <v>41</v>
      </c>
      <c r="I21" s="19" t="s">
        <v>40</v>
      </c>
      <c r="J21" s="13">
        <f t="array" ref="J21">ROUND(SUM(IF([1]DB!$D$2:$D$1504=P21,IF([1]DB!$A$2:$A$1504=2,[1]DB!$R$2:$R$1504,0),0))/1000,0)</f>
        <v>0</v>
      </c>
      <c r="K21" s="13">
        <f t="array" ref="K21">ROUND(SUM(IF([1]DB!$D$2:$D$1504=P21,IF([1]DB!$A$2:$A$1504=2,[1]DB!$S$2:$S$1504,0),0))/1000,0)</f>
        <v>11302</v>
      </c>
      <c r="L21" s="13">
        <f t="array" ref="L21">ROUND(SUM(IF([1]DB!$D$2:$D$1504=P21,IF([1]DB!$A$2:$A$1504=2,[1]DB!$T$2:$T$1504,0),0))/1000,0)</f>
        <v>12141</v>
      </c>
      <c r="M21" s="13">
        <f t="array" ref="M21">ROUND(SUM(IF([1]DB!$D$2:$D$1504=P21,IF([1]DB!$A$2:$A$1504=2,[1]DB!$U$2:$U$1504,0),0))/1000,0)</f>
        <v>11139</v>
      </c>
      <c r="N21" s="14"/>
      <c r="O21" s="1">
        <v>24</v>
      </c>
      <c r="P21" s="1">
        <v>74</v>
      </c>
    </row>
    <row r="22" spans="1:16" ht="15.6" x14ac:dyDescent="0.3">
      <c r="A22" s="11">
        <v>25</v>
      </c>
      <c r="B22" s="12" t="s">
        <v>42</v>
      </c>
      <c r="C22" s="13">
        <f t="array" ref="C22">-ROUND(SUM(IF([1]DB!$D$2:$D$1504=O22,IF([1]DB!$A$2:$A$1504=1,[1]DB!$R$2:$R$1504,0),0))/1000,0)</f>
        <v>0</v>
      </c>
      <c r="D22" s="13">
        <f t="array" ref="D22">-ROUND(SUM(IF([1]DB!$D$2:$D$1504=O22,IF([1]DB!$A$2:$A$1504=1,[1]DB!$S$2:$S$1504,0),0))/1000,0)</f>
        <v>479</v>
      </c>
      <c r="E22" s="13">
        <f t="array" ref="E22">-ROUND(SUM(IF([1]DB!$D$2:$D$1504=O22,IF([1]DB!$A$2:$A$1504=1,[1]DB!$T$2:$T$1504,0),0))/1000,0)</f>
        <v>726</v>
      </c>
      <c r="F22" s="13">
        <f t="array" ref="F22">-ROUND(SUM(IF([1]DB!$D$2:$D$1504=O22,IF([1]DB!$A$2:$A$1504=1,[1]DB!$U$2:$U$1504,0),0))/1000,0)</f>
        <v>400</v>
      </c>
      <c r="G22" s="14"/>
      <c r="H22" s="11" t="s">
        <v>43</v>
      </c>
      <c r="I22" s="12" t="s">
        <v>42</v>
      </c>
      <c r="J22" s="13">
        <f t="array" ref="J22">ROUND(SUM(IF([1]DB!$D$2:$D$1504=P22,IF([1]DB!$A$2:$A$1504=2,[1]DB!$R$2:$R$1504,0),0))/1000,0)</f>
        <v>0</v>
      </c>
      <c r="K22" s="13">
        <f t="array" ref="K22">ROUND(SUM(IF([1]DB!$D$2:$D$1504=P22,IF([1]DB!$A$2:$A$1504=2,[1]DB!$S$2:$S$1504,0),0))/1000,0)</f>
        <v>2781</v>
      </c>
      <c r="L22" s="13">
        <f t="array" ref="L22">ROUND(SUM(IF([1]DB!$D$2:$D$1504=P22,IF([1]DB!$A$2:$A$1504=2,[1]DB!$T$2:$T$1504,0),0))/1000,0)</f>
        <v>2930</v>
      </c>
      <c r="M22" s="13">
        <f t="array" ref="M22">ROUND(SUM(IF([1]DB!$D$2:$D$1504=P22,IF([1]DB!$A$2:$A$1504=2,[1]DB!$U$2:$U$1504,0),0))/1000,0)</f>
        <v>2513</v>
      </c>
      <c r="N22" s="14"/>
      <c r="O22" s="1">
        <v>25</v>
      </c>
      <c r="P22" s="1">
        <v>75</v>
      </c>
    </row>
    <row r="23" spans="1:16" ht="15.6" x14ac:dyDescent="0.3">
      <c r="A23" s="11">
        <v>26</v>
      </c>
      <c r="B23" s="12" t="s">
        <v>44</v>
      </c>
      <c r="C23" s="13">
        <f t="array" ref="C23">-ROUND(SUM(IF([1]DB!$D$2:$D$1504=O23,IF([1]DB!$A$2:$A$1504=1,[1]DB!$R$2:$R$1504,0),0))/1000,0)</f>
        <v>0</v>
      </c>
      <c r="D23" s="13">
        <f t="array" ref="D23">-ROUND(SUM(IF([1]DB!$D$2:$D$1504=O23,IF([1]DB!$A$2:$A$1504=1,[1]DB!$S$2:$S$1504,0),0))/1000,0)</f>
        <v>30</v>
      </c>
      <c r="E23" s="13">
        <f t="array" ref="E23">-ROUND(SUM(IF([1]DB!$D$2:$D$1504=O23,IF([1]DB!$A$2:$A$1504=1,[1]DB!$T$2:$T$1504,0),0))/1000,0)</f>
        <v>132</v>
      </c>
      <c r="F23" s="13">
        <f t="array" ref="F23">-ROUND(SUM(IF([1]DB!$D$2:$D$1504=O23,IF([1]DB!$A$2:$A$1504=1,[1]DB!$U$2:$U$1504,0),0))/1000,0)</f>
        <v>132</v>
      </c>
      <c r="G23" s="14"/>
      <c r="H23" s="11" t="s">
        <v>45</v>
      </c>
      <c r="I23" s="12" t="s">
        <v>44</v>
      </c>
      <c r="J23" s="13">
        <f t="array" ref="J23">ROUND(SUM(IF([1]DB!$D$2:$D$1504=P23,IF([1]DB!$A$2:$A$1504=2,[1]DB!$R$2:$R$1504,0),0))/1000,0)</f>
        <v>0</v>
      </c>
      <c r="K23" s="13">
        <f t="array" ref="K23">ROUND(SUM(IF([1]DB!$D$2:$D$1504=P23,IF([1]DB!$A$2:$A$1504=2,[1]DB!$S$2:$S$1504,0),0))/1000,0)</f>
        <v>4020</v>
      </c>
      <c r="L23" s="13">
        <f t="array" ref="L23">ROUND(SUM(IF([1]DB!$D$2:$D$1504=P23,IF([1]DB!$A$2:$A$1504=2,[1]DB!$T$2:$T$1504,0),0))/1000,0)</f>
        <v>3967</v>
      </c>
      <c r="M23" s="13">
        <f t="array" ref="M23">ROUND(SUM(IF([1]DB!$D$2:$D$1504=P23,IF([1]DB!$A$2:$A$1504=2,[1]DB!$U$2:$U$1504,0),0))/1000,0)</f>
        <v>4466</v>
      </c>
      <c r="N23" s="14"/>
      <c r="O23" s="1">
        <v>26</v>
      </c>
      <c r="P23" s="1">
        <v>76</v>
      </c>
    </row>
    <row r="24" spans="1:16" ht="15.6" x14ac:dyDescent="0.3">
      <c r="A24" s="11">
        <v>27</v>
      </c>
      <c r="B24" s="12" t="s">
        <v>46</v>
      </c>
      <c r="C24" s="13">
        <f t="array" ref="C24">-ROUND(SUM(IF([1]DB!$D$2:$D$1504=O24,IF([1]DB!$A$2:$A$1504=1,[1]DB!$R$2:$R$1504,0),0))/1000,0)</f>
        <v>0</v>
      </c>
      <c r="D24" s="13">
        <f t="array" ref="D24">-ROUND(SUM(IF([1]DB!$D$2:$D$1504=O24,IF([1]DB!$A$2:$A$1504=1,[1]DB!$S$2:$S$1504,0),0))/1000,0)</f>
        <v>0</v>
      </c>
      <c r="E24" s="13">
        <f t="array" ref="E24">-ROUND(SUM(IF([1]DB!$D$2:$D$1504=O24,IF([1]DB!$A$2:$A$1504=1,[1]DB!$T$2:$T$1504,0),0))/1000,0)</f>
        <v>0</v>
      </c>
      <c r="F24" s="13">
        <f t="array" ref="F24">-ROUND(SUM(IF([1]DB!$D$2:$D$1504=O24,IF([1]DB!$A$2:$A$1504=1,[1]DB!$U$2:$U$1504,0),0))/1000,0)</f>
        <v>300</v>
      </c>
      <c r="G24" s="14"/>
      <c r="H24" s="11" t="s">
        <v>47</v>
      </c>
      <c r="I24" s="12" t="s">
        <v>46</v>
      </c>
      <c r="J24" s="13">
        <f t="array" ref="J24">ROUND(SUM(IF([1]DB!$D$2:$D$1504=P24,IF([1]DB!$A$2:$A$1504=2,[1]DB!$R$2:$R$1504,0),0))/1000,0)</f>
        <v>0</v>
      </c>
      <c r="K24" s="13">
        <f t="array" ref="K24">ROUND(SUM(IF([1]DB!$D$2:$D$1504=P24,IF([1]DB!$A$2:$A$1504=2,[1]DB!$S$2:$S$1504,0),0))/1000,0)</f>
        <v>535</v>
      </c>
      <c r="L24" s="13">
        <f t="array" ref="L24">ROUND(SUM(IF([1]DB!$D$2:$D$1504=P24,IF([1]DB!$A$2:$A$1504=2,[1]DB!$T$2:$T$1504,0),0))/1000,0)</f>
        <v>240</v>
      </c>
      <c r="M24" s="13">
        <f t="array" ref="M24">ROUND(SUM(IF([1]DB!$D$2:$D$1504=P24,IF([1]DB!$A$2:$A$1504=2,[1]DB!$U$2:$U$1504,0),0))/1000,0)</f>
        <v>437</v>
      </c>
      <c r="N24" s="14"/>
      <c r="O24" s="1">
        <v>27</v>
      </c>
      <c r="P24" s="1">
        <v>77</v>
      </c>
    </row>
    <row r="25" spans="1:16" ht="15.6" x14ac:dyDescent="0.3">
      <c r="A25" s="11">
        <v>28</v>
      </c>
      <c r="B25" s="12" t="s">
        <v>48</v>
      </c>
      <c r="C25" s="13">
        <f t="array" ref="C25">-ROUND(SUM(IF([1]DB!$D$2:$D$1504=O25,IF([1]DB!$A$2:$A$1504=1,[1]DB!$R$2:$R$1504,0),0))/1000,0)</f>
        <v>0</v>
      </c>
      <c r="D25" s="13">
        <f t="array" ref="D25">-ROUND(SUM(IF([1]DB!$D$2:$D$1504=O25,IF([1]DB!$A$2:$A$1504=1,[1]DB!$S$2:$S$1504,0),0))/1000,0)</f>
        <v>202</v>
      </c>
      <c r="E25" s="13">
        <f t="array" ref="E25">-ROUND(SUM(IF([1]DB!$D$2:$D$1504=O25,IF([1]DB!$A$2:$A$1504=1,[1]DB!$T$2:$T$1504,0),0))/1000,0)</f>
        <v>211</v>
      </c>
      <c r="F25" s="13">
        <f t="array" ref="F25">-ROUND(SUM(IF([1]DB!$D$2:$D$1504=O25,IF([1]DB!$A$2:$A$1504=1,[1]DB!$U$2:$U$1504,0),0))/1000,0)</f>
        <v>405</v>
      </c>
      <c r="G25" s="14"/>
      <c r="H25" s="11" t="s">
        <v>49</v>
      </c>
      <c r="I25" s="12" t="s">
        <v>48</v>
      </c>
      <c r="J25" s="13">
        <f t="array" ref="J25">ROUND(SUM(IF([1]DB!$D$2:$D$1504=P25,IF([1]DB!$A$2:$A$1504=2,[1]DB!$R$2:$R$1504,0),0))/1000,0)</f>
        <v>0</v>
      </c>
      <c r="K25" s="13">
        <f t="array" ref="K25">ROUND(SUM(IF([1]DB!$D$2:$D$1504=P25,IF([1]DB!$A$2:$A$1504=2,[1]DB!$S$2:$S$1504,0),0))/1000,0)</f>
        <v>0</v>
      </c>
      <c r="L25" s="13">
        <f t="array" ref="L25">ROUND(SUM(IF([1]DB!$D$2:$D$1504=P25,IF([1]DB!$A$2:$A$1504=2,[1]DB!$T$2:$T$1504,0),0))/1000,0)</f>
        <v>0</v>
      </c>
      <c r="M25" s="13">
        <f t="array" ref="M25">ROUND(SUM(IF([1]DB!$D$2:$D$1504=P25,IF([1]DB!$A$2:$A$1504=2,[1]DB!$U$2:$U$1504,0),0))/1000,0)</f>
        <v>490</v>
      </c>
      <c r="N25" s="14"/>
      <c r="O25" s="1">
        <v>28</v>
      </c>
      <c r="P25" s="1">
        <v>78</v>
      </c>
    </row>
    <row r="26" spans="1:16" ht="15.6" x14ac:dyDescent="0.3">
      <c r="A26" s="11" t="s">
        <v>50</v>
      </c>
      <c r="B26" s="12" t="s">
        <v>51</v>
      </c>
      <c r="C26" s="13">
        <f t="array" ref="C26">-ROUND(SUM(IF([1]DB!$D$2:$D$1504=O26,IF([1]DB!$A$2:$A$1504=1,[1]DB!$R$2:$R$1504,0),0))/1000,0)</f>
        <v>0</v>
      </c>
      <c r="D26" s="13">
        <f t="array" ref="D26">-ROUND(SUM(IF([1]DB!$D$2:$D$1504=O26,IF([1]DB!$A$2:$A$1504=1,[1]DB!$S$2:$S$1504,0),0))/1000,0)</f>
        <v>0</v>
      </c>
      <c r="E26" s="13">
        <f t="array" ref="E26">-ROUND(SUM(IF([1]DB!$D$2:$D$1504=O26,IF([1]DB!$A$2:$A$1504=1,[1]DB!$T$2:$T$1504,0),0))/1000,0)</f>
        <v>0</v>
      </c>
      <c r="F26" s="13">
        <f t="array" ref="F26">-ROUND(SUM(IF([1]DB!$D$2:$D$1504=O26,IF([1]DB!$A$2:$A$1504=1,[1]DB!$U$2:$U$1504,0),0))/1000,0)</f>
        <v>0</v>
      </c>
      <c r="G26" s="14"/>
      <c r="H26" s="11" t="s">
        <v>52</v>
      </c>
      <c r="I26" s="12" t="s">
        <v>51</v>
      </c>
      <c r="J26" s="13">
        <f t="array" ref="J26">ROUND(SUM(IF([1]DB!$D$2:$D$1504=P26,IF([1]DB!$A$2:$A$1504=2,[1]DB!$R$2:$R$1504,0),0))/1000,0)</f>
        <v>0</v>
      </c>
      <c r="K26" s="13">
        <f t="array" ref="K26">ROUND(SUM(IF([1]DB!$D$2:$D$1504=P26,IF([1]DB!$A$2:$A$1504=2,[1]DB!$S$2:$S$1504,0),0))/1000,0)</f>
        <v>0</v>
      </c>
      <c r="L26" s="13">
        <f t="array" ref="L26">ROUND(SUM(IF([1]DB!$D$2:$D$1504=P26,IF([1]DB!$A$2:$A$1504=2,[1]DB!$T$2:$T$1504,0),0))/1000,0)</f>
        <v>0</v>
      </c>
      <c r="M26" s="13">
        <f t="array" ref="M26">ROUND(SUM(IF([1]DB!$D$2:$D$1504=P26,IF([1]DB!$A$2:$A$1504=2,[1]DB!$U$2:$U$1504,0),0))/1000,0)</f>
        <v>0</v>
      </c>
      <c r="N26" s="14"/>
      <c r="O26" s="1">
        <v>29</v>
      </c>
      <c r="P26" s="1">
        <v>79</v>
      </c>
    </row>
    <row r="27" spans="1:16" ht="5.0999999999999996" customHeight="1" x14ac:dyDescent="0.3">
      <c r="A27" s="11"/>
      <c r="B27" s="12"/>
      <c r="C27" s="14" t="s">
        <v>29</v>
      </c>
      <c r="D27" s="14" t="s">
        <v>29</v>
      </c>
      <c r="E27" s="14" t="s">
        <v>29</v>
      </c>
      <c r="F27" s="14" t="s">
        <v>29</v>
      </c>
      <c r="G27" s="14" t="s">
        <v>29</v>
      </c>
      <c r="H27" s="11"/>
      <c r="I27" s="12"/>
      <c r="J27" s="14" t="s">
        <v>29</v>
      </c>
      <c r="K27" s="14" t="s">
        <v>29</v>
      </c>
      <c r="L27" s="14" t="s">
        <v>29</v>
      </c>
      <c r="M27" s="14" t="s">
        <v>29</v>
      </c>
      <c r="N27" s="14" t="s">
        <v>29</v>
      </c>
    </row>
    <row r="28" spans="1:16" ht="15.6" x14ac:dyDescent="0.3">
      <c r="A28" s="11"/>
      <c r="B28" s="12"/>
      <c r="C28" s="14">
        <f>SUM(C18:C27)</f>
        <v>0</v>
      </c>
      <c r="D28" s="14">
        <f>SUM(D18:D27)</f>
        <v>8412</v>
      </c>
      <c r="E28" s="14">
        <f>SUM(E18:E27)</f>
        <v>6830</v>
      </c>
      <c r="F28" s="14">
        <f>SUM(F18:F27)</f>
        <v>8383</v>
      </c>
      <c r="G28" s="14">
        <f>SUM(G18:G27)</f>
        <v>0</v>
      </c>
      <c r="H28" s="11"/>
      <c r="I28" s="12"/>
      <c r="J28" s="14">
        <f>SUM(J18:J27)</f>
        <v>0</v>
      </c>
      <c r="K28" s="14">
        <f>SUM(K18:K27)</f>
        <v>49118</v>
      </c>
      <c r="L28" s="14">
        <f>SUM(L18:L27)</f>
        <v>51309</v>
      </c>
      <c r="M28" s="14">
        <f>SUM(M18:M27)</f>
        <v>52331</v>
      </c>
      <c r="N28" s="14">
        <f>SUM(N18:N27)</f>
        <v>0</v>
      </c>
    </row>
    <row r="29" spans="1:16" ht="5.0999999999999996" customHeight="1" x14ac:dyDescent="0.3">
      <c r="A29" s="11"/>
      <c r="B29" s="12"/>
      <c r="C29" s="14" t="s">
        <v>30</v>
      </c>
      <c r="D29" s="14" t="s">
        <v>30</v>
      </c>
      <c r="E29" s="14" t="s">
        <v>30</v>
      </c>
      <c r="F29" s="14" t="s">
        <v>30</v>
      </c>
      <c r="G29" s="14" t="s">
        <v>30</v>
      </c>
      <c r="H29" s="11"/>
      <c r="I29" s="12"/>
      <c r="J29" s="14" t="s">
        <v>30</v>
      </c>
      <c r="K29" s="14" t="s">
        <v>30</v>
      </c>
      <c r="L29" s="14" t="s">
        <v>30</v>
      </c>
      <c r="M29" s="14" t="s">
        <v>30</v>
      </c>
      <c r="N29" s="14" t="s">
        <v>30</v>
      </c>
    </row>
    <row r="30" spans="1:16" ht="15.6" x14ac:dyDescent="0.3">
      <c r="A30" s="7" t="s">
        <v>53</v>
      </c>
      <c r="B30" s="8" t="s">
        <v>54</v>
      </c>
      <c r="C30" s="14"/>
      <c r="D30" s="14"/>
      <c r="E30" s="14"/>
      <c r="F30" s="14"/>
      <c r="G30" s="14"/>
      <c r="H30" s="7" t="s">
        <v>55</v>
      </c>
      <c r="I30" s="8" t="s">
        <v>54</v>
      </c>
      <c r="J30" s="14"/>
      <c r="K30" s="14"/>
      <c r="L30" s="14"/>
      <c r="M30" s="14"/>
      <c r="N30" s="14"/>
    </row>
    <row r="31" spans="1:16" ht="15.6" x14ac:dyDescent="0.3">
      <c r="A31" s="11" t="s">
        <v>56</v>
      </c>
      <c r="B31" s="12" t="s">
        <v>57</v>
      </c>
      <c r="C31" s="13">
        <f t="array" ref="C31">-ROUND(SUM(IF([1]DB!$D$2:$D$1504=O31,IF([1]DB!$A$2:$A$1504=1,[1]DB!$R$2:$R$1504,0),0))/1000,0)</f>
        <v>0</v>
      </c>
      <c r="D31" s="13">
        <f t="array" ref="D31">-ROUND(SUM(IF([1]DB!$D$2:$D$1504=O31,IF([1]DB!$A$2:$A$1504=1,[1]DB!$S$2:$S$1504,0),0))/1000,0)</f>
        <v>52341</v>
      </c>
      <c r="E31" s="13">
        <f t="array" ref="E31">-ROUND(SUM(IF([1]DB!$D$2:$D$1504=O31,IF([1]DB!$A$2:$A$1504=1,[1]DB!$T$2:$T$1504,0),0))/1000,0)</f>
        <v>52663</v>
      </c>
      <c r="F31" s="13">
        <f t="array" ref="F31">-ROUND(SUM(IF([1]DB!$D$2:$D$1504=O31,IF([1]DB!$A$2:$A$1504=1,[1]DB!$U$2:$U$1504,0),0))/1000,0)</f>
        <v>56134</v>
      </c>
      <c r="G31" s="14"/>
      <c r="H31" s="11" t="s">
        <v>58</v>
      </c>
      <c r="I31" s="12" t="s">
        <v>57</v>
      </c>
      <c r="J31" s="13">
        <f t="array" ref="J31">ROUND(SUM(IF([1]DB!$D$2:$D$1504=P31,IF([1]DB!$A$2:$A$1504=2,[1]DB!$R$2:$R$1504,0),0))/1000,0)</f>
        <v>0</v>
      </c>
      <c r="K31" s="13">
        <f t="array" ref="K31">ROUND(SUM(IF([1]DB!$D$2:$D$1504=P31,IF([1]DB!$A$2:$A$1504=2,[1]DB!$S$2:$S$1504,0),0))/1000,0)</f>
        <v>81065</v>
      </c>
      <c r="L31" s="13">
        <f t="array" ref="L31">ROUND(SUM(IF([1]DB!$D$2:$D$1504=P31,IF([1]DB!$A$2:$A$1504=2,[1]DB!$T$2:$T$1504,0),0))/1000,0)</f>
        <v>82197</v>
      </c>
      <c r="M31" s="13">
        <f t="array" ref="M31">ROUND(SUM(IF([1]DB!$D$2:$D$1504=P31,IF([1]DB!$A$2:$A$1504=2,[1]DB!$U$2:$U$1504,0),0))/1000,0)</f>
        <v>83899</v>
      </c>
      <c r="N31" s="14"/>
      <c r="O31" s="1">
        <v>31</v>
      </c>
      <c r="P31" s="1">
        <v>81</v>
      </c>
    </row>
    <row r="32" spans="1:16" ht="15.6" x14ac:dyDescent="0.3">
      <c r="A32" s="11" t="s">
        <v>59</v>
      </c>
      <c r="B32" s="12" t="s">
        <v>60</v>
      </c>
      <c r="C32" s="13">
        <f t="array" ref="C32">-ROUND(SUM(IF([1]DB!$D$2:$D$1504=O32,IF([1]DB!$A$2:$A$1504=1,[1]DB!$R$2:$R$1504,0),0))/1000,0)</f>
        <v>0</v>
      </c>
      <c r="D32" s="13">
        <f t="array" ref="D32">-ROUND(SUM(IF([1]DB!$D$2:$D$1504=O32,IF([1]DB!$A$2:$A$1504=1,[1]DB!$S$2:$S$1504,0),0))/1000,0)</f>
        <v>793</v>
      </c>
      <c r="E32" s="13">
        <f t="array" ref="E32">-ROUND(SUM(IF([1]DB!$D$2:$D$1504=O32,IF([1]DB!$A$2:$A$1504=1,[1]DB!$T$2:$T$1504,0),0))/1000,0)</f>
        <v>793</v>
      </c>
      <c r="F32" s="13">
        <f t="array" ref="F32">-ROUND(SUM(IF([1]DB!$D$2:$D$1504=O32,IF([1]DB!$A$2:$A$1504=1,[1]DB!$U$2:$U$1504,0),0))/1000,0)</f>
        <v>1143</v>
      </c>
      <c r="G32" s="14"/>
      <c r="H32" s="11" t="s">
        <v>61</v>
      </c>
      <c r="I32" s="12" t="s">
        <v>60</v>
      </c>
      <c r="J32" s="13">
        <f t="array" ref="J32">ROUND(SUM(IF([1]DB!$D$2:$D$1504=P32,IF([1]DB!$A$2:$A$1504=2,[1]DB!$R$2:$R$1504,0),0))/1000,0)</f>
        <v>0</v>
      </c>
      <c r="K32" s="13">
        <f t="array" ref="K32">ROUND(SUM(IF([1]DB!$D$2:$D$1504=P32,IF([1]DB!$A$2:$A$1504=2,[1]DB!$S$2:$S$1504,0),0))/1000,0)</f>
        <v>13685</v>
      </c>
      <c r="L32" s="13">
        <f t="array" ref="L32">ROUND(SUM(IF([1]DB!$D$2:$D$1504=P32,IF([1]DB!$A$2:$A$1504=2,[1]DB!$T$2:$T$1504,0),0))/1000,0)</f>
        <v>13679</v>
      </c>
      <c r="M32" s="13">
        <f t="array" ref="M32">ROUND(SUM(IF([1]DB!$D$2:$D$1504=P32,IF([1]DB!$A$2:$A$1504=2,[1]DB!$U$2:$U$1504,0),0))/1000,0)</f>
        <v>14149</v>
      </c>
      <c r="N32" s="14"/>
      <c r="O32" s="1">
        <v>32</v>
      </c>
      <c r="P32" s="1">
        <v>82</v>
      </c>
    </row>
    <row r="33" spans="1:16" ht="15.6" x14ac:dyDescent="0.3">
      <c r="A33" s="11" t="s">
        <v>62</v>
      </c>
      <c r="B33" s="12" t="s">
        <v>63</v>
      </c>
      <c r="C33" s="13">
        <f t="array" ref="C33">-ROUND(SUM(IF([1]DB!$D$2:$D$1504=O33,IF([1]DB!$A$2:$A$1504=1,[1]DB!$R$2:$R$1504,0),0))/1000,0)</f>
        <v>0</v>
      </c>
      <c r="D33" s="13">
        <f t="array" ref="D33">-ROUND(SUM(IF([1]DB!$D$2:$D$1504=O33,IF([1]DB!$A$2:$A$1504=1,[1]DB!$S$2:$S$1504,0),0))/1000,0)</f>
        <v>505</v>
      </c>
      <c r="E33" s="13">
        <f t="array" ref="E33">-ROUND(SUM(IF([1]DB!$D$2:$D$1504=O33,IF([1]DB!$A$2:$A$1504=1,[1]DB!$T$2:$T$1504,0),0))/1000,0)</f>
        <v>1005</v>
      </c>
      <c r="F33" s="13">
        <f t="array" ref="F33">-ROUND(SUM(IF([1]DB!$D$2:$D$1504=O33,IF([1]DB!$A$2:$A$1504=1,[1]DB!$U$2:$U$1504,0),0))/1000,0)</f>
        <v>600</v>
      </c>
      <c r="G33" s="14"/>
      <c r="H33" s="11" t="s">
        <v>64</v>
      </c>
      <c r="I33" s="12" t="s">
        <v>63</v>
      </c>
      <c r="J33" s="13">
        <f t="array" ref="J33">ROUND(SUM(IF([1]DB!$D$2:$D$1504=P33,IF([1]DB!$A$2:$A$1504=2,[1]DB!$R$2:$R$1504,0),0))/1000,0)</f>
        <v>0</v>
      </c>
      <c r="K33" s="13">
        <f t="array" ref="K33">ROUND(SUM(IF([1]DB!$D$2:$D$1504=P33,IF([1]DB!$A$2:$A$1504=2,[1]DB!$S$2:$S$1504,0),0))/1000,0)</f>
        <v>953</v>
      </c>
      <c r="L33" s="13">
        <f t="array" ref="L33">ROUND(SUM(IF([1]DB!$D$2:$D$1504=P33,IF([1]DB!$A$2:$A$1504=2,[1]DB!$T$2:$T$1504,0),0))/1000,0)</f>
        <v>959</v>
      </c>
      <c r="M33" s="13">
        <f t="array" ref="M33">ROUND(SUM(IF([1]DB!$D$2:$D$1504=P33,IF([1]DB!$A$2:$A$1504=2,[1]DB!$U$2:$U$1504,0),0))/1000,0)</f>
        <v>940</v>
      </c>
      <c r="N33" s="14"/>
      <c r="O33" s="1">
        <v>33</v>
      </c>
      <c r="P33" s="1">
        <v>83</v>
      </c>
    </row>
    <row r="34" spans="1:16" ht="15.6" x14ac:dyDescent="0.3">
      <c r="A34" s="11" t="s">
        <v>65</v>
      </c>
      <c r="B34" s="12" t="s">
        <v>66</v>
      </c>
      <c r="C34" s="13">
        <f t="array" ref="C34">-ROUND(SUM(IF([1]DB!$D$2:$D$1504=O34,IF([1]DB!$A$2:$A$1504=1,[1]DB!$R$2:$R$1504,0),0))/1000,0)</f>
        <v>0</v>
      </c>
      <c r="D34" s="13">
        <f t="array" ref="D34">-ROUND(SUM(IF([1]DB!$D$2:$D$1504=O34,IF([1]DB!$A$2:$A$1504=1,[1]DB!$S$2:$S$1504,0),0))/1000,0)</f>
        <v>42796</v>
      </c>
      <c r="E34" s="13">
        <f t="array" ref="E34">-ROUND(SUM(IF([1]DB!$D$2:$D$1504=O34,IF([1]DB!$A$2:$A$1504=1,[1]DB!$T$2:$T$1504,0),0))/1000,0)</f>
        <v>40152</v>
      </c>
      <c r="F34" s="13">
        <f t="array" ref="F34">-ROUND(SUM(IF([1]DB!$D$2:$D$1504=O34,IF([1]DB!$A$2:$A$1504=1,[1]DB!$U$2:$U$1504,0),0))/1000,0)</f>
        <v>42875</v>
      </c>
      <c r="G34" s="14"/>
      <c r="H34" s="11" t="s">
        <v>67</v>
      </c>
      <c r="I34" s="12" t="s">
        <v>66</v>
      </c>
      <c r="J34" s="13">
        <f t="array" ref="J34">ROUND(SUM(IF([1]DB!$D$2:$D$1504=P34,IF([1]DB!$A$2:$A$1504=2,[1]DB!$R$2:$R$1504,0),0))/1000,0)</f>
        <v>0</v>
      </c>
      <c r="K34" s="13">
        <f t="array" ref="K34">ROUND(SUM(IF([1]DB!$D$2:$D$1504=P34,IF([1]DB!$A$2:$A$1504=2,[1]DB!$S$2:$S$1504,0),0))/1000,0)</f>
        <v>60188</v>
      </c>
      <c r="L34" s="13">
        <f t="array" ref="L34">ROUND(SUM(IF([1]DB!$D$2:$D$1504=P34,IF([1]DB!$A$2:$A$1504=2,[1]DB!$T$2:$T$1504,0),0))/1000,0)</f>
        <v>57453</v>
      </c>
      <c r="M34" s="13">
        <f t="array" ref="M34">ROUND(SUM(IF([1]DB!$D$2:$D$1504=P34,IF([1]DB!$A$2:$A$1504=2,[1]DB!$U$2:$U$1504,0),0))/1000,0)</f>
        <v>60282</v>
      </c>
      <c r="N34" s="14"/>
      <c r="O34" s="1">
        <v>34</v>
      </c>
      <c r="P34" s="1">
        <v>84</v>
      </c>
    </row>
    <row r="35" spans="1:16" ht="15.6" x14ac:dyDescent="0.3">
      <c r="A35" s="11" t="s">
        <v>68</v>
      </c>
      <c r="B35" s="12" t="s">
        <v>69</v>
      </c>
      <c r="C35" s="13">
        <f t="array" ref="C35">-ROUND(SUM(IF([1]DB!$D$2:$D$1504=O35,IF([1]DB!$A$2:$A$1504=1,[1]DB!$R$2:$R$1504,0),0))/1000,0)</f>
        <v>0</v>
      </c>
      <c r="D35" s="13">
        <f t="array" ref="D35">-ROUND(SUM(IF([1]DB!$D$2:$D$1504=O35,IF([1]DB!$A$2:$A$1504=1,[1]DB!$S$2:$S$1504,0),0))/1000,0)</f>
        <v>0</v>
      </c>
      <c r="E35" s="13">
        <f t="array" ref="E35">-ROUND(SUM(IF([1]DB!$D$2:$D$1504=O35,IF([1]DB!$A$2:$A$1504=1,[1]DB!$T$2:$T$1504,0),0))/1000,0)</f>
        <v>0</v>
      </c>
      <c r="F35" s="13">
        <f t="array" ref="F35">-ROUND(SUM(IF([1]DB!$D$2:$D$1504=O35,IF([1]DB!$A$2:$A$1504=1,[1]DB!$U$2:$U$1504,0),0))/1000,0)</f>
        <v>0</v>
      </c>
      <c r="G35" s="14"/>
      <c r="H35" s="11" t="s">
        <v>70</v>
      </c>
      <c r="I35" s="12" t="s">
        <v>69</v>
      </c>
      <c r="J35" s="13">
        <f t="array" ref="J35">ROUND(SUM(IF([1]DB!$D$2:$D$1504=P35,IF([1]DB!$A$2:$A$1504=2,[1]DB!$R$2:$R$1504,0),0))/1000,0)</f>
        <v>0</v>
      </c>
      <c r="K35" s="13">
        <f t="array" ref="K35">ROUND(SUM(IF([1]DB!$D$2:$D$1504=P35,IF([1]DB!$A$2:$A$1504=2,[1]DB!$S$2:$S$1504,0),0))/1000,0)</f>
        <v>2286</v>
      </c>
      <c r="L35" s="13">
        <f t="array" ref="L35">ROUND(SUM(IF([1]DB!$D$2:$D$1504=P35,IF([1]DB!$A$2:$A$1504=2,[1]DB!$T$2:$T$1504,0),0))/1000,0)</f>
        <v>2286</v>
      </c>
      <c r="M35" s="13">
        <f t="array" ref="M35">ROUND(SUM(IF([1]DB!$D$2:$D$1504=P35,IF([1]DB!$A$2:$A$1504=2,[1]DB!$U$2:$U$1504,0),0))/1000,0)</f>
        <v>2285</v>
      </c>
      <c r="N35" s="14"/>
      <c r="O35" s="1">
        <v>35</v>
      </c>
      <c r="P35" s="1">
        <v>85</v>
      </c>
    </row>
    <row r="36" spans="1:16" ht="12.75" customHeight="1" x14ac:dyDescent="0.3">
      <c r="A36" s="11" t="s">
        <v>71</v>
      </c>
      <c r="B36" s="12" t="s">
        <v>72</v>
      </c>
      <c r="C36" s="13">
        <f t="array" ref="C36">-ROUND(SUM(IF([1]DB!$D$2:$D$1504=O36,IF([1]DB!$A$2:$A$1504=1,[1]DB!$R$2:$R$1504,0),0))/1000,0)</f>
        <v>0</v>
      </c>
      <c r="D36" s="13">
        <f t="array" ref="D36">-ROUND(SUM(IF([1]DB!$D$2:$D$1504=O36,IF([1]DB!$A$2:$A$1504=1,[1]DB!$S$2:$S$1504,0),0))/1000,0)</f>
        <v>340</v>
      </c>
      <c r="E36" s="13">
        <f t="array" ref="E36">-ROUND(SUM(IF([1]DB!$D$2:$D$1504=O36,IF([1]DB!$A$2:$A$1504=1,[1]DB!$T$2:$T$1504,0),0))/1000,0)</f>
        <v>327</v>
      </c>
      <c r="F36" s="13">
        <f t="array" ref="F36">-ROUND(SUM(IF([1]DB!$D$2:$D$1504=O36,IF([1]DB!$A$2:$A$1504=1,[1]DB!$U$2:$U$1504,0),0))/1000,0)</f>
        <v>304</v>
      </c>
      <c r="G36" s="14"/>
      <c r="H36" s="11" t="s">
        <v>73</v>
      </c>
      <c r="I36" s="12" t="s">
        <v>72</v>
      </c>
      <c r="J36" s="13">
        <f t="array" ref="J36">ROUND(SUM(IF([1]DB!$D$2:$D$1504=P36,IF([1]DB!$A$2:$A$1504=2,[1]DB!$R$2:$R$1504,0),0))/1000,0)</f>
        <v>0</v>
      </c>
      <c r="K36" s="13">
        <f t="array" ref="K36">ROUND(SUM(IF([1]DB!$D$2:$D$1504=P36,IF([1]DB!$A$2:$A$1504=2,[1]DB!$S$2:$S$1504,0),0))/1000,0)</f>
        <v>813</v>
      </c>
      <c r="L36" s="13">
        <f t="array" ref="L36">ROUND(SUM(IF([1]DB!$D$2:$D$1504=P36,IF([1]DB!$A$2:$A$1504=2,[1]DB!$T$2:$T$1504,0),0))/1000,0)</f>
        <v>772</v>
      </c>
      <c r="M36" s="13">
        <f t="array" ref="M36">ROUND(SUM(IF([1]DB!$D$2:$D$1504=P36,IF([1]DB!$A$2:$A$1504=2,[1]DB!$U$2:$U$1504,0),0))/1000,0)</f>
        <v>753</v>
      </c>
      <c r="N36" s="14"/>
      <c r="O36" s="1">
        <v>36</v>
      </c>
      <c r="P36" s="1">
        <v>86</v>
      </c>
    </row>
    <row r="37" spans="1:16" ht="15.6" x14ac:dyDescent="0.3">
      <c r="A37" s="11" t="s">
        <v>74</v>
      </c>
      <c r="B37" s="12" t="s">
        <v>75</v>
      </c>
      <c r="C37" s="13">
        <f t="array" ref="C37">-ROUND(SUM(IF([1]DB!$D$2:$D$1504=O37,IF([1]DB!$A$2:$A$1504=1,[1]DB!$R$2:$R$1504,0),0))/1000,0)</f>
        <v>0</v>
      </c>
      <c r="D37" s="13">
        <f t="array" ref="D37">-ROUND(SUM(IF([1]DB!$D$2:$D$1504=O37,IF([1]DB!$A$2:$A$1504=1,[1]DB!$S$2:$S$1504,0),0))/1000,0)</f>
        <v>0</v>
      </c>
      <c r="E37" s="13">
        <f t="array" ref="E37">-ROUND(SUM(IF([1]DB!$D$2:$D$1504=O37,IF([1]DB!$A$2:$A$1504=1,[1]DB!$T$2:$T$1504,0),0))/1000,0)</f>
        <v>0</v>
      </c>
      <c r="F37" s="13">
        <f t="array" ref="F37">-ROUND(SUM(IF([1]DB!$D$2:$D$1504=O37,IF([1]DB!$A$2:$A$1504=1,[1]DB!$U$2:$U$1504,0),0))/1000,0)</f>
        <v>0</v>
      </c>
      <c r="G37" s="14"/>
      <c r="H37" s="11" t="s">
        <v>76</v>
      </c>
      <c r="I37" s="12" t="s">
        <v>75</v>
      </c>
      <c r="J37" s="13">
        <f t="array" ref="J37">ROUND(SUM(IF([1]DB!$D$2:$D$1504=P37,IF([1]DB!$A$2:$A$1504=2,[1]DB!$R$2:$R$1504,0),0))/1000,0)</f>
        <v>0</v>
      </c>
      <c r="K37" s="13">
        <f t="array" ref="K37">ROUND(SUM(IF([1]DB!$D$2:$D$1504=P37,IF([1]DB!$A$2:$A$1504=2,[1]DB!$S$2:$S$1504,0),0))/1000,0)</f>
        <v>0</v>
      </c>
      <c r="L37" s="13">
        <f t="array" ref="L37">ROUND(SUM(IF([1]DB!$D$2:$D$1504=P37,IF([1]DB!$A$2:$A$1504=2,[1]DB!$T$2:$T$1504,0),0))/1000,0)</f>
        <v>312</v>
      </c>
      <c r="M37" s="13">
        <f t="array" ref="M37">ROUND(SUM(IF([1]DB!$D$2:$D$1504=P37,IF([1]DB!$A$2:$A$1504=2,[1]DB!$U$2:$U$1504,0),0))/1000,0)</f>
        <v>705</v>
      </c>
      <c r="N37" s="14"/>
      <c r="O37" s="1">
        <v>37</v>
      </c>
      <c r="P37" s="1">
        <v>87</v>
      </c>
    </row>
    <row r="38" spans="1:16" ht="5.0999999999999996" customHeight="1" x14ac:dyDescent="0.3">
      <c r="A38" s="11"/>
      <c r="B38" s="12"/>
      <c r="C38" s="14" t="s">
        <v>29</v>
      </c>
      <c r="D38" s="14" t="s">
        <v>29</v>
      </c>
      <c r="E38" s="14" t="s">
        <v>29</v>
      </c>
      <c r="F38" s="14" t="s">
        <v>29</v>
      </c>
      <c r="G38" s="14" t="s">
        <v>29</v>
      </c>
      <c r="H38" s="11"/>
      <c r="I38" s="12"/>
      <c r="J38" s="14" t="s">
        <v>29</v>
      </c>
      <c r="K38" s="14" t="s">
        <v>29</v>
      </c>
      <c r="L38" s="14" t="s">
        <v>29</v>
      </c>
      <c r="M38" s="14" t="s">
        <v>29</v>
      </c>
      <c r="N38" s="14" t="s">
        <v>29</v>
      </c>
    </row>
    <row r="39" spans="1:16" ht="15.6" x14ac:dyDescent="0.3">
      <c r="A39" s="11"/>
      <c r="B39" s="12"/>
      <c r="C39" s="14">
        <f>SUM(C31:C37)</f>
        <v>0</v>
      </c>
      <c r="D39" s="14">
        <f>SUM(D31:D37)</f>
        <v>96775</v>
      </c>
      <c r="E39" s="14">
        <f>SUM(E31:E37)</f>
        <v>94940</v>
      </c>
      <c r="F39" s="14">
        <f>SUM(F31:F37)</f>
        <v>101056</v>
      </c>
      <c r="G39" s="14">
        <f>SUM(G31:G37)</f>
        <v>0</v>
      </c>
      <c r="H39" s="11"/>
      <c r="I39" s="12"/>
      <c r="J39" s="14">
        <f>SUM(J31:J37)</f>
        <v>0</v>
      </c>
      <c r="K39" s="14">
        <f>SUM(K31:K37)</f>
        <v>158990</v>
      </c>
      <c r="L39" s="14">
        <f>SUM(L31:L37)</f>
        <v>157658</v>
      </c>
      <c r="M39" s="14">
        <f>SUM(M31:M37)</f>
        <v>163013</v>
      </c>
      <c r="N39" s="14">
        <f>SUM(N31:N37)</f>
        <v>0</v>
      </c>
    </row>
    <row r="40" spans="1:16" ht="5.0999999999999996" customHeight="1" x14ac:dyDescent="0.3">
      <c r="A40" s="11"/>
      <c r="B40" s="12"/>
      <c r="C40" s="14" t="s">
        <v>30</v>
      </c>
      <c r="D40" s="14" t="s">
        <v>30</v>
      </c>
      <c r="E40" s="14" t="s">
        <v>30</v>
      </c>
      <c r="F40" s="14" t="s">
        <v>30</v>
      </c>
      <c r="G40" s="14" t="s">
        <v>30</v>
      </c>
      <c r="H40" s="11"/>
      <c r="I40" s="12"/>
      <c r="J40" s="14" t="s">
        <v>30</v>
      </c>
      <c r="K40" s="14" t="s">
        <v>30</v>
      </c>
      <c r="L40" s="14" t="s">
        <v>30</v>
      </c>
      <c r="M40" s="14" t="s">
        <v>30</v>
      </c>
      <c r="N40" s="14" t="s">
        <v>30</v>
      </c>
    </row>
    <row r="41" spans="1:16" ht="15.6" x14ac:dyDescent="0.3">
      <c r="A41" s="7" t="s">
        <v>77</v>
      </c>
      <c r="B41" s="8" t="s">
        <v>78</v>
      </c>
      <c r="C41" s="14"/>
      <c r="D41" s="14"/>
      <c r="E41" s="14"/>
      <c r="F41" s="14"/>
      <c r="G41" s="14"/>
      <c r="H41" s="7" t="s">
        <v>79</v>
      </c>
      <c r="I41" s="8" t="s">
        <v>78</v>
      </c>
      <c r="J41" s="14"/>
      <c r="K41" s="14"/>
      <c r="L41" s="14"/>
      <c r="M41" s="14"/>
      <c r="N41" s="14"/>
    </row>
    <row r="42" spans="1:16" ht="15.6" x14ac:dyDescent="0.3">
      <c r="A42" s="11" t="s">
        <v>80</v>
      </c>
      <c r="B42" s="12" t="s">
        <v>81</v>
      </c>
      <c r="C42" s="13">
        <f t="array" ref="C42">-ROUND(SUM(IF([1]DB!$D$2:$D$1504=O42,IF([1]DB!$A$2:$A$1504=1,[1]DB!$R$2:$R$1504,0),0))/1000,0)</f>
        <v>0</v>
      </c>
      <c r="D42" s="13">
        <f t="array" ref="D42">-ROUND(SUM(IF([1]DB!$D$2:$D$1504=O42,IF([1]DB!$A$2:$A$1504=1,[1]DB!$S$2:$S$1504,0),0))/1000,0)</f>
        <v>303</v>
      </c>
      <c r="E42" s="13">
        <f t="array" ref="E42">-ROUND(SUM(IF([1]DB!$D$2:$D$1504=O42,IF([1]DB!$A$2:$A$1504=1,[1]DB!$T$2:$T$1504,0),0))/1000,0)</f>
        <v>150</v>
      </c>
      <c r="F42" s="13">
        <f t="array" ref="F42">-ROUND(SUM(IF([1]DB!$D$2:$D$1504=O42,IF([1]DB!$A$2:$A$1504=1,[1]DB!$U$2:$U$1504,0),0))/1000,0)</f>
        <v>150</v>
      </c>
      <c r="G42" s="14"/>
      <c r="H42" s="11" t="s">
        <v>82</v>
      </c>
      <c r="I42" s="12" t="s">
        <v>81</v>
      </c>
      <c r="J42" s="13">
        <f t="array" ref="J42">ROUND(SUM(IF([1]DB!$D$2:$D$1504=P42,IF([1]DB!$A$2:$A$1504=2,[1]DB!$R$2:$R$1504,0),0))/1000,0)</f>
        <v>0</v>
      </c>
      <c r="K42" s="13">
        <f t="array" ref="K42">ROUND(SUM(IF([1]DB!$D$2:$D$1504=P42,IF([1]DB!$A$2:$A$1504=2,[1]DB!$S$2:$S$1504,0),0))/1000,0)</f>
        <v>0</v>
      </c>
      <c r="L42" s="13">
        <f t="array" ref="L42">ROUND(SUM(IF([1]DB!$D$2:$D$1504=P42,IF([1]DB!$A$2:$A$1504=2,[1]DB!$T$2:$T$1504,0),0))/1000,0)</f>
        <v>0</v>
      </c>
      <c r="M42" s="13">
        <f t="array" ref="M42">ROUND(SUM(IF([1]DB!$D$2:$D$1504=P42,IF([1]DB!$A$2:$A$1504=2,[1]DB!$U$2:$U$1504,0),0))/1000,0)</f>
        <v>0</v>
      </c>
      <c r="N42" s="14"/>
      <c r="O42" s="1">
        <v>41</v>
      </c>
      <c r="P42" s="1">
        <v>91</v>
      </c>
    </row>
    <row r="43" spans="1:16" ht="15.6" x14ac:dyDescent="0.3">
      <c r="A43" s="11" t="s">
        <v>83</v>
      </c>
      <c r="B43" s="12" t="s">
        <v>84</v>
      </c>
      <c r="C43" s="13">
        <f t="array" ref="C43">-ROUND(SUM(IF([1]DB!$D$2:$D$1504=O43,IF([1]DB!$A$2:$A$1504=1,[1]DB!$R$2:$R$1504,0),0))/1000,0)</f>
        <v>0</v>
      </c>
      <c r="D43" s="13">
        <f t="array" ref="D43">-ROUND(SUM(IF([1]DB!$D$2:$D$1504=O43,IF([1]DB!$A$2:$A$1504=1,[1]DB!$S$2:$S$1504,0),0))/1000,0)</f>
        <v>4115</v>
      </c>
      <c r="E43" s="13">
        <f t="array" ref="E43">-ROUND(SUM(IF([1]DB!$D$2:$D$1504=O43,IF([1]DB!$A$2:$A$1504=1,[1]DB!$T$2:$T$1504,0),0))/1000,0)</f>
        <v>3947</v>
      </c>
      <c r="F43" s="13">
        <f t="array" ref="F43">-ROUND(SUM(IF([1]DB!$D$2:$D$1504=O43,IF([1]DB!$A$2:$A$1504=1,[1]DB!$U$2:$U$1504,0),0))/1000,0)</f>
        <v>4534</v>
      </c>
      <c r="G43" s="14"/>
      <c r="H43" s="11" t="s">
        <v>85</v>
      </c>
      <c r="I43" s="12" t="s">
        <v>84</v>
      </c>
      <c r="J43" s="13">
        <f t="array" ref="J43">ROUND(SUM(IF([1]DB!$D$2:$D$1504=P43,IF([1]DB!$A$2:$A$1504=2,[1]DB!$R$2:$R$1504,0),0))/1000,0)</f>
        <v>0</v>
      </c>
      <c r="K43" s="13">
        <f t="array" ref="K43">ROUND(SUM(IF([1]DB!$D$2:$D$1504=P43,IF([1]DB!$A$2:$A$1504=2,[1]DB!$S$2:$S$1504,0),0))/1000,0)</f>
        <v>4754</v>
      </c>
      <c r="L43" s="13">
        <f t="array" ref="L43">ROUND(SUM(IF([1]DB!$D$2:$D$1504=P43,IF([1]DB!$A$2:$A$1504=2,[1]DB!$T$2:$T$1504,0),0))/1000,0)</f>
        <v>5120</v>
      </c>
      <c r="M43" s="13">
        <f t="array" ref="M43">ROUND(SUM(IF([1]DB!$D$2:$D$1504=P43,IF([1]DB!$A$2:$A$1504=2,[1]DB!$U$2:$U$1504,0),0))/1000,0)</f>
        <v>4933</v>
      </c>
      <c r="N43" s="14"/>
      <c r="O43" s="1">
        <v>43</v>
      </c>
      <c r="P43" s="1">
        <v>93</v>
      </c>
    </row>
    <row r="44" spans="1:16" ht="15.6" x14ac:dyDescent="0.3">
      <c r="A44" s="11" t="s">
        <v>86</v>
      </c>
      <c r="B44" s="12" t="s">
        <v>87</v>
      </c>
      <c r="C44" s="13">
        <f t="array" ref="C44">-ROUND(SUM(IF([1]DB!$D$2:$D$1504=O44,IF([1]DB!$A$2:$A$1504=1,[1]DB!$R$2:$R$1504,0),0))/1000,0)</f>
        <v>0</v>
      </c>
      <c r="D44" s="13">
        <f t="array" ref="D44">-ROUND(SUM(IF([1]DB!$D$2:$D$1504=O44,IF([1]DB!$A$2:$A$1504=1,[1]DB!$S$2:$S$1504,0),0))/1000,0)</f>
        <v>0</v>
      </c>
      <c r="E44" s="13">
        <f t="array" ref="E44">-ROUND(SUM(IF([1]DB!$D$2:$D$1504=O44,IF([1]DB!$A$2:$A$1504=1,[1]DB!$T$2:$T$1504,0),0))/1000,0)</f>
        <v>0</v>
      </c>
      <c r="F44" s="13">
        <f t="array" ref="F44">-ROUND(SUM(IF([1]DB!$D$2:$D$1504=O44,IF([1]DB!$A$2:$A$1504=1,[1]DB!$U$2:$U$1504,0),0))/1000,0)</f>
        <v>0</v>
      </c>
      <c r="G44" s="14"/>
      <c r="H44" s="11" t="s">
        <v>88</v>
      </c>
      <c r="I44" s="12" t="s">
        <v>87</v>
      </c>
      <c r="J44" s="13">
        <f t="array" ref="J44">ROUND(SUM(IF([1]DB!$D$2:$D$1504=P44,IF([1]DB!$A$2:$A$1504=2,[1]DB!$R$2:$R$1504,0),0))/1000,0)</f>
        <v>0</v>
      </c>
      <c r="K44" s="13">
        <f t="array" ref="K44">ROUND(SUM(IF([1]DB!$D$2:$D$1504=P44,IF([1]DB!$A$2:$A$1504=2,[1]DB!$S$2:$S$1504,0),0))/1000,0)</f>
        <v>0</v>
      </c>
      <c r="L44" s="13">
        <f t="array" ref="L44">ROUND(SUM(IF([1]DB!$D$2:$D$1504=P44,IF([1]DB!$A$2:$A$1504=2,[1]DB!$T$2:$T$1504,0),0))/1000,0)</f>
        <v>0</v>
      </c>
      <c r="M44" s="13">
        <f t="array" ref="M44">ROUND(SUM(IF([1]DB!$D$2:$D$1504=P44,IF([1]DB!$A$2:$A$1504=2,[1]DB!$U$2:$U$1504,0),0))/1000,0)</f>
        <v>0</v>
      </c>
      <c r="N44" s="14"/>
      <c r="O44" s="1">
        <v>44</v>
      </c>
      <c r="P44" s="1">
        <v>94</v>
      </c>
    </row>
    <row r="45" spans="1:16" ht="15.6" x14ac:dyDescent="0.3">
      <c r="A45" s="11" t="s">
        <v>89</v>
      </c>
      <c r="B45" s="12" t="s">
        <v>90</v>
      </c>
      <c r="C45" s="13">
        <f t="array" ref="C45">-ROUND(SUM(IF([1]DB!$D$2:$D$1504=O45,IF([1]DB!$A$2:$A$1504=1,[1]DB!$R$2:$R$1504,0),0))/1000,0)</f>
        <v>0</v>
      </c>
      <c r="D45" s="13">
        <f t="array" ref="D45">-ROUND(SUM(IF([1]DB!$D$2:$D$1504=O45,IF([1]DB!$A$2:$A$1504=1,[1]DB!$S$2:$S$1504,0),0))/1000,0)</f>
        <v>861</v>
      </c>
      <c r="E45" s="13">
        <f t="array" ref="E45">-ROUND(SUM(IF([1]DB!$D$2:$D$1504=O45,IF([1]DB!$A$2:$A$1504=1,[1]DB!$T$2:$T$1504,0),0))/1000,0)</f>
        <v>861</v>
      </c>
      <c r="F45" s="13">
        <f t="array" ref="F45">-ROUND(SUM(IF([1]DB!$D$2:$D$1504=O45,IF([1]DB!$A$2:$A$1504=1,[1]DB!$U$2:$U$1504,0),0))/1000,0)</f>
        <v>853</v>
      </c>
      <c r="G45" s="14"/>
      <c r="H45" s="20" t="s">
        <v>91</v>
      </c>
      <c r="I45" s="12" t="s">
        <v>90</v>
      </c>
      <c r="J45" s="13">
        <f t="array" ref="J45">ROUND(SUM(IF([1]DB!$D$2:$D$1504=P45,IF([1]DB!$A$2:$A$1504=2,[1]DB!$R$2:$R$1504,0),0))/1000,0)</f>
        <v>0</v>
      </c>
      <c r="K45" s="13">
        <f t="array" ref="K45">ROUND(SUM(IF([1]DB!$D$2:$D$1504=P45,IF([1]DB!$A$2:$A$1504=2,[1]DB!$S$2:$S$1504,0),0))/1000,0)</f>
        <v>846</v>
      </c>
      <c r="L45" s="13">
        <f t="array" ref="L45">ROUND(SUM(IF([1]DB!$D$2:$D$1504=P45,IF([1]DB!$A$2:$A$1504=2,[1]DB!$T$2:$T$1504,0),0))/1000,0)</f>
        <v>832</v>
      </c>
      <c r="M45" s="13">
        <f t="array" ref="M45">ROUND(SUM(IF([1]DB!$D$2:$D$1504=P45,IF([1]DB!$A$2:$A$1504=2,[1]DB!$U$2:$U$1504,0),0))/1000,0)</f>
        <v>853</v>
      </c>
      <c r="N45" s="14"/>
      <c r="O45" s="1">
        <v>47</v>
      </c>
      <c r="P45" s="1">
        <v>97</v>
      </c>
    </row>
    <row r="46" spans="1:16" ht="15.6" hidden="1" x14ac:dyDescent="0.3">
      <c r="A46" s="11" t="s">
        <v>92</v>
      </c>
      <c r="B46" s="12" t="s">
        <v>93</v>
      </c>
      <c r="C46" s="13">
        <f t="array" ref="C46">-ROUND(SUM(IF([1]DB!$D$2:$D$1504=O46,IF([1]DB!$A$2:$A$1504=1,[1]DB!$R$2:$R$1504,0),0))/1000,0)</f>
        <v>0</v>
      </c>
      <c r="D46" s="13">
        <f t="array" ref="D46">-ROUND(SUM(IF([1]DB!$D$2:$D$1504=O46,IF([1]DB!$A$2:$A$1504=1,[1]DB!$S$2:$S$1504,0),0))/1000,0)</f>
        <v>0</v>
      </c>
      <c r="E46" s="13">
        <f t="array" ref="E46">-ROUND(SUM(IF([1]DB!$D$2:$D$1504=O46,IF([1]DB!$A$2:$A$1504=1,[1]DB!$T$2:$T$1504,0),0))/1000,0)</f>
        <v>0</v>
      </c>
      <c r="F46" s="14"/>
      <c r="G46" s="14" t="e">
        <f t="array" ref="G46">(SUM(IF(#REF!=O46,#REF!,0))/1000)</f>
        <v>#REF!</v>
      </c>
      <c r="H46" s="11" t="s">
        <v>94</v>
      </c>
      <c r="I46" s="12" t="s">
        <v>93</v>
      </c>
      <c r="J46" s="13">
        <f t="array" ref="J46">ROUND(SUM(IF([1]DB!$D$2:$D$1504=P46,IF([1]DB!$A$2:$A$1504=2,[1]DB!$R$2:$R$1504,0),0))/1000,0)</f>
        <v>0</v>
      </c>
      <c r="K46" s="13">
        <f t="array" ref="K46">ROUND(SUM(IF([1]DB!$D$2:$D$1504=P46,IF([1]DB!$A$2:$A$1504=2,[1]DB!$S$2:$S$1504,0),0))/1000,0)</f>
        <v>0</v>
      </c>
      <c r="L46" s="13">
        <f t="array" ref="L46">ROUND(SUM(IF([1]DB!$D$2:$D$1504=P46,IF([1]DB!$A$2:$A$1504=2,[1]DB!$T$2:$T$1504,0),0))/1000,0)</f>
        <v>0</v>
      </c>
      <c r="M46" s="14"/>
      <c r="N46" s="14" t="e">
        <f t="array" ref="N46">SUM(IF(#REF!=P46,#REF!,0))/1000</f>
        <v>#REF!</v>
      </c>
      <c r="O46" s="1">
        <v>48</v>
      </c>
      <c r="P46" s="1">
        <v>98</v>
      </c>
    </row>
    <row r="47" spans="1:16" ht="5.0999999999999996" customHeight="1" x14ac:dyDescent="0.3">
      <c r="A47" s="11"/>
      <c r="B47" s="12"/>
      <c r="C47" s="14" t="s">
        <v>29</v>
      </c>
      <c r="D47" s="14" t="s">
        <v>29</v>
      </c>
      <c r="E47" s="14" t="s">
        <v>29</v>
      </c>
      <c r="F47" s="14" t="s">
        <v>29</v>
      </c>
      <c r="G47" s="14" t="s">
        <v>29</v>
      </c>
      <c r="H47" s="11"/>
      <c r="I47" s="12"/>
      <c r="J47" s="14" t="s">
        <v>29</v>
      </c>
      <c r="K47" s="14" t="s">
        <v>29</v>
      </c>
      <c r="L47" s="14" t="s">
        <v>29</v>
      </c>
      <c r="M47" s="14" t="s">
        <v>29</v>
      </c>
      <c r="N47" s="14" t="s">
        <v>29</v>
      </c>
    </row>
    <row r="48" spans="1:16" ht="15.6" x14ac:dyDescent="0.3">
      <c r="A48" s="11"/>
      <c r="B48" s="12"/>
      <c r="C48" s="14">
        <f>SUM(C42:C46)</f>
        <v>0</v>
      </c>
      <c r="D48" s="14">
        <f>SUM(D42:D46)</f>
        <v>5279</v>
      </c>
      <c r="E48" s="14">
        <f>SUM(E42:E46)</f>
        <v>4958</v>
      </c>
      <c r="F48" s="14">
        <f>SUM(F42:F46)</f>
        <v>5537</v>
      </c>
      <c r="G48" s="14" t="e">
        <f>SUM(G42:G46)</f>
        <v>#REF!</v>
      </c>
      <c r="H48" s="11"/>
      <c r="I48" s="12"/>
      <c r="J48" s="14">
        <f>SUM(J42:J46)</f>
        <v>0</v>
      </c>
      <c r="K48" s="14">
        <f>SUM(K42:K46)</f>
        <v>5600</v>
      </c>
      <c r="L48" s="14">
        <f>SUM(L42:L46)</f>
        <v>5952</v>
      </c>
      <c r="M48" s="14">
        <f>SUM(M42:M46)</f>
        <v>5786</v>
      </c>
      <c r="N48" s="14" t="e">
        <f>SUM(N42:N46)</f>
        <v>#REF!</v>
      </c>
    </row>
    <row r="49" spans="1:16" ht="5.0999999999999996" customHeight="1" x14ac:dyDescent="0.3">
      <c r="A49" s="11"/>
      <c r="B49" s="12"/>
      <c r="C49" s="14" t="s">
        <v>30</v>
      </c>
      <c r="D49" s="14" t="s">
        <v>30</v>
      </c>
      <c r="E49" s="14" t="s">
        <v>30</v>
      </c>
      <c r="F49" s="14" t="s">
        <v>30</v>
      </c>
      <c r="G49" s="14" t="s">
        <v>30</v>
      </c>
      <c r="H49" s="11"/>
      <c r="I49" s="12"/>
      <c r="J49" s="14" t="s">
        <v>30</v>
      </c>
      <c r="K49" s="14" t="s">
        <v>30</v>
      </c>
      <c r="L49" s="14" t="s">
        <v>30</v>
      </c>
      <c r="M49" s="14" t="s">
        <v>30</v>
      </c>
      <c r="N49" s="14" t="s">
        <v>30</v>
      </c>
    </row>
    <row r="50" spans="1:16" ht="15.6" x14ac:dyDescent="0.3">
      <c r="A50" s="7" t="s">
        <v>95</v>
      </c>
      <c r="B50" s="8" t="s">
        <v>96</v>
      </c>
      <c r="C50" s="14"/>
      <c r="D50" s="14"/>
      <c r="E50" s="14"/>
      <c r="F50" s="14"/>
      <c r="G50" s="14"/>
      <c r="H50" s="7" t="s">
        <v>97</v>
      </c>
      <c r="I50" s="8" t="s">
        <v>98</v>
      </c>
      <c r="J50" s="14"/>
      <c r="K50" s="14"/>
      <c r="L50" s="14"/>
      <c r="M50" s="14"/>
      <c r="N50" s="14"/>
    </row>
    <row r="51" spans="1:16" ht="31.5" customHeight="1" x14ac:dyDescent="0.3">
      <c r="A51" s="11"/>
      <c r="B51" s="19" t="s">
        <v>99</v>
      </c>
      <c r="C51" s="13">
        <f t="array" ref="C51">-ROUND(SUM(IF([1]DB!$D$2:$D$1504&gt;=O51,IF([1]DB!$A$2:$A$1504=1,[1]DB!$R$2:$R$1504,0),0))/1000,0)</f>
        <v>0</v>
      </c>
      <c r="D51" s="13">
        <f t="array" ref="D51">-ROUND(SUM(IF([1]DB!$D$2:$D$1504&gt;=O51,IF([1]DB!$A$2:$A$1504=1,[1]DB!$S$2:$S$1504,0),0))/1000,0)</f>
        <v>81</v>
      </c>
      <c r="E51" s="13">
        <f t="array" ref="E51">-ROUND(SUM(IF([1]DB!$D$2:$D$1504&gt;=O51,IF([1]DB!$A$2:$A$1504=1,[1]DB!$T$2:$T$1504,0),0))/1000,0)</f>
        <v>253</v>
      </c>
      <c r="F51" s="13">
        <f t="array" ref="F51">-ROUND(SUM(IF([1]DB!$D$2:$D$1504&gt;=O51,IF([1]DB!$A$2:$A$1504=1,[1]DB!$U$2:$U$1504,0),0))/1000,0)</f>
        <v>1289</v>
      </c>
      <c r="G51" s="14"/>
      <c r="H51" s="7"/>
      <c r="I51" s="19" t="s">
        <v>98</v>
      </c>
      <c r="J51" s="13">
        <f t="array" ref="J51">ROUND(SUM(IF([1]DB!$D$2:$D$1504=P51,IF([1]DB!$A$2:$A$1504=2,[1]DB!$R$2:$R$1504,0),0))/1000,0)</f>
        <v>0</v>
      </c>
      <c r="K51" s="13">
        <f t="array" ref="K51">ROUND(SUM(IF([1]DB!$D$2:$D$1504=P51,IF([1]DB!$A$2:$A$1504=2,[1]DB!$S$2:$S$1504,0),0))/1000,0)</f>
        <v>70130</v>
      </c>
      <c r="L51" s="13">
        <f t="array" ref="L51">ROUND(SUM(IF([1]DB!$D$2:$D$1504=P51,IF([1]DB!$A$2:$A$1504=2,[1]DB!$T$2:$T$1504,0),0))/1000,0)</f>
        <v>66725</v>
      </c>
      <c r="M51" s="13">
        <f t="array" ref="M51">ROUND(SUM(IF([1]DB!$D$2:$D$1504=P51,IF([1]DB!$A$2:$A$1504=2,[1]DB!$U$2:$U$1504,0),0))/1000,0)</f>
        <v>73498</v>
      </c>
      <c r="N51" s="14"/>
      <c r="O51" s="1">
        <v>50</v>
      </c>
      <c r="P51" s="1">
        <v>99</v>
      </c>
    </row>
    <row r="52" spans="1:16" ht="5.0999999999999996" customHeight="1" x14ac:dyDescent="0.3">
      <c r="A52" s="21"/>
      <c r="B52" s="12"/>
      <c r="C52" s="14" t="s">
        <v>30</v>
      </c>
      <c r="D52" s="14" t="s">
        <v>30</v>
      </c>
      <c r="E52" s="14" t="s">
        <v>30</v>
      </c>
      <c r="F52" s="14" t="s">
        <v>30</v>
      </c>
      <c r="G52" s="14" t="s">
        <v>30</v>
      </c>
      <c r="H52" s="11"/>
      <c r="I52" s="12"/>
      <c r="J52" s="14" t="s">
        <v>30</v>
      </c>
      <c r="K52" s="14" t="s">
        <v>30</v>
      </c>
      <c r="L52" s="14" t="s">
        <v>30</v>
      </c>
      <c r="M52" s="14" t="s">
        <v>30</v>
      </c>
      <c r="N52" s="14" t="s">
        <v>30</v>
      </c>
    </row>
    <row r="53" spans="1:16" ht="5.0999999999999996" customHeight="1" x14ac:dyDescent="0.3">
      <c r="A53" s="21"/>
      <c r="B53" s="12"/>
      <c r="C53" s="14" t="s">
        <v>29</v>
      </c>
      <c r="D53" s="14" t="s">
        <v>29</v>
      </c>
      <c r="E53" s="14" t="s">
        <v>29</v>
      </c>
      <c r="F53" s="14" t="s">
        <v>29</v>
      </c>
      <c r="G53" s="14" t="s">
        <v>29</v>
      </c>
      <c r="H53" s="11"/>
      <c r="I53" s="12"/>
      <c r="J53" s="14" t="s">
        <v>29</v>
      </c>
      <c r="K53" s="14" t="s">
        <v>29</v>
      </c>
      <c r="L53" s="14" t="s">
        <v>29</v>
      </c>
      <c r="M53" s="14" t="s">
        <v>29</v>
      </c>
      <c r="N53" s="14" t="s">
        <v>29</v>
      </c>
    </row>
    <row r="54" spans="1:16" ht="15.6" x14ac:dyDescent="0.3">
      <c r="A54" s="21"/>
      <c r="B54" s="12" t="s">
        <v>100</v>
      </c>
      <c r="C54" s="14">
        <f>SUM(C15,C28,C39,C48,C51)</f>
        <v>0</v>
      </c>
      <c r="D54" s="14">
        <f>SUM(D15,D28,D39,D48,D51)</f>
        <v>321905</v>
      </c>
      <c r="E54" s="14">
        <f>SUM(E15,E28,E39,E48,E51)</f>
        <v>317751</v>
      </c>
      <c r="F54" s="14">
        <f>SUM(F15,F28,F39,F48,F51)</f>
        <v>329887</v>
      </c>
      <c r="G54" s="14" t="e">
        <f>SUM(G15,G28,G39,G48,G51)</f>
        <v>#REF!</v>
      </c>
      <c r="H54" s="22"/>
      <c r="I54" s="12" t="s">
        <v>100</v>
      </c>
      <c r="J54" s="14">
        <f>SUM(J15,J28,J39,J48,J51)</f>
        <v>0</v>
      </c>
      <c r="K54" s="14">
        <f>SUM(K15,K28,K39,K48,K51)</f>
        <v>321905</v>
      </c>
      <c r="L54" s="14">
        <f>SUM(L15,L28,L39,L48,L51)</f>
        <v>317751</v>
      </c>
      <c r="M54" s="14">
        <f>SUM(M15,M28,M39,M48,M51)</f>
        <v>329887</v>
      </c>
      <c r="N54" s="14" t="e">
        <f>SUM(N15,N28,N39,N48,N51)</f>
        <v>#REF!</v>
      </c>
    </row>
    <row r="55" spans="1:16" ht="9" customHeight="1" x14ac:dyDescent="0.3">
      <c r="A55" s="21"/>
      <c r="B55" s="12"/>
      <c r="C55" s="14" t="s">
        <v>101</v>
      </c>
      <c r="D55" s="14" t="s">
        <v>101</v>
      </c>
      <c r="E55" s="14" t="s">
        <v>101</v>
      </c>
      <c r="F55" s="14" t="s">
        <v>101</v>
      </c>
      <c r="G55" s="14" t="s">
        <v>101</v>
      </c>
      <c r="H55" s="22"/>
      <c r="I55" s="23"/>
      <c r="J55" s="14" t="s">
        <v>101</v>
      </c>
      <c r="K55" s="14" t="s">
        <v>101</v>
      </c>
      <c r="L55" s="14" t="s">
        <v>101</v>
      </c>
      <c r="M55" s="14" t="s">
        <v>101</v>
      </c>
      <c r="N55" s="14" t="s">
        <v>101</v>
      </c>
    </row>
    <row r="56" spans="1:16" ht="5.0999999999999996" customHeight="1" thickBot="1" x14ac:dyDescent="0.35">
      <c r="A56" s="24"/>
      <c r="B56" s="25"/>
      <c r="C56" s="26"/>
      <c r="D56" s="26"/>
      <c r="E56" s="26"/>
      <c r="F56" s="26"/>
      <c r="G56" s="26"/>
      <c r="H56" s="27"/>
      <c r="I56" s="28"/>
      <c r="J56" s="26"/>
      <c r="K56" s="26"/>
      <c r="L56" s="26"/>
      <c r="M56" s="26"/>
      <c r="N56" s="26"/>
    </row>
    <row r="57" spans="1:16" ht="5.0999999999999996" customHeight="1" x14ac:dyDescent="0.3">
      <c r="A57" s="29"/>
      <c r="B57" s="29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</row>
    <row r="58" spans="1:16" ht="15.6" x14ac:dyDescent="0.3">
      <c r="A58" s="29"/>
      <c r="B58" s="29" t="s">
        <v>102</v>
      </c>
      <c r="C58" s="30">
        <f>J54</f>
        <v>0</v>
      </c>
      <c r="D58" s="30">
        <f>K54</f>
        <v>321905</v>
      </c>
      <c r="E58" s="30">
        <f>L54</f>
        <v>317751</v>
      </c>
      <c r="F58" s="30">
        <f>M54</f>
        <v>329887</v>
      </c>
      <c r="G58" s="30" t="e">
        <f>N54</f>
        <v>#REF!</v>
      </c>
      <c r="H58" s="30"/>
      <c r="I58" s="30"/>
      <c r="J58" s="30"/>
      <c r="K58" s="30"/>
      <c r="L58" s="30"/>
      <c r="M58" s="30"/>
    </row>
    <row r="59" spans="1:16" ht="15.6" x14ac:dyDescent="0.3">
      <c r="A59" s="29"/>
      <c r="B59" s="29" t="s">
        <v>103</v>
      </c>
      <c r="C59" s="30">
        <f>C54</f>
        <v>0</v>
      </c>
      <c r="D59" s="30">
        <f>D54</f>
        <v>321905</v>
      </c>
      <c r="E59" s="30">
        <f>E54</f>
        <v>317751</v>
      </c>
      <c r="F59" s="30">
        <f>F54</f>
        <v>329887</v>
      </c>
      <c r="G59" s="30" t="e">
        <f>G54</f>
        <v>#REF!</v>
      </c>
      <c r="H59" s="30"/>
      <c r="I59" s="30"/>
      <c r="J59" s="30"/>
      <c r="K59" s="30"/>
      <c r="L59" s="30"/>
      <c r="M59" s="30"/>
    </row>
    <row r="60" spans="1:16" ht="5.0999999999999996" customHeight="1" x14ac:dyDescent="0.3">
      <c r="A60" s="29"/>
      <c r="B60" s="29"/>
      <c r="C60" s="30" t="s">
        <v>29</v>
      </c>
      <c r="D60" s="30" t="s">
        <v>29</v>
      </c>
      <c r="E60" s="30" t="s">
        <v>29</v>
      </c>
      <c r="F60" s="30" t="s">
        <v>29</v>
      </c>
      <c r="G60" s="30" t="s">
        <v>29</v>
      </c>
      <c r="H60" s="30"/>
      <c r="I60" s="30"/>
      <c r="J60" s="30"/>
      <c r="K60" s="30"/>
      <c r="L60" s="30"/>
      <c r="M60" s="30"/>
    </row>
    <row r="61" spans="1:16" ht="15.6" x14ac:dyDescent="0.3">
      <c r="A61" s="29"/>
      <c r="B61" s="29" t="s">
        <v>104</v>
      </c>
      <c r="C61" s="30">
        <f>(C59-C58)</f>
        <v>0</v>
      </c>
      <c r="D61" s="30">
        <f>(D59-D58)</f>
        <v>0</v>
      </c>
      <c r="E61" s="30">
        <f>(E59-E58)</f>
        <v>0</v>
      </c>
      <c r="F61" s="30">
        <f>(F59-F58)</f>
        <v>0</v>
      </c>
      <c r="G61" s="30" t="e">
        <f>(G59-G58)</f>
        <v>#REF!</v>
      </c>
      <c r="H61" s="30"/>
      <c r="I61" s="30"/>
      <c r="J61" s="30"/>
      <c r="K61" s="30"/>
      <c r="L61" s="30"/>
      <c r="M61" s="30"/>
    </row>
    <row r="62" spans="1:16" ht="9" customHeight="1" x14ac:dyDescent="0.3">
      <c r="A62" s="29"/>
      <c r="B62" s="29"/>
      <c r="C62" s="30" t="s">
        <v>101</v>
      </c>
      <c r="D62" s="30" t="s">
        <v>101</v>
      </c>
      <c r="E62" s="30" t="s">
        <v>101</v>
      </c>
      <c r="F62" s="30" t="s">
        <v>101</v>
      </c>
      <c r="G62" s="30" t="s">
        <v>101</v>
      </c>
      <c r="H62" s="30"/>
      <c r="I62" s="30"/>
      <c r="J62" s="30"/>
      <c r="K62" s="30"/>
      <c r="L62" s="30"/>
      <c r="M62" s="30"/>
    </row>
    <row r="63" spans="1:16" ht="15.6" x14ac:dyDescent="0.3">
      <c r="A63" s="29"/>
      <c r="B63" s="29"/>
      <c r="C63" s="29"/>
      <c r="D63" s="29"/>
      <c r="E63" s="31"/>
      <c r="F63" s="31"/>
      <c r="G63" s="31"/>
      <c r="H63" s="31"/>
      <c r="I63" s="32"/>
      <c r="J63" s="32"/>
      <c r="K63" s="32"/>
      <c r="L63" s="32"/>
      <c r="M63" s="32"/>
    </row>
    <row r="64" spans="1:16" ht="15.6" x14ac:dyDescent="0.3">
      <c r="A64" s="29"/>
      <c r="B64" s="29"/>
      <c r="C64" s="29"/>
      <c r="D64" s="29"/>
      <c r="E64" s="32"/>
      <c r="F64" s="32"/>
      <c r="G64" s="32"/>
      <c r="H64" s="32"/>
      <c r="I64" s="32"/>
      <c r="J64" s="32"/>
      <c r="K64" s="32"/>
      <c r="L64" s="32"/>
      <c r="M64" s="32"/>
    </row>
    <row r="65" spans="1:4" ht="15.6" x14ac:dyDescent="0.3">
      <c r="A65" s="29"/>
      <c r="B65" s="33"/>
      <c r="C65" s="33"/>
      <c r="D65" s="33"/>
    </row>
    <row r="66" spans="1:4" x14ac:dyDescent="0.25">
      <c r="A66" s="33"/>
      <c r="B66" s="33"/>
      <c r="C66" s="33"/>
      <c r="D66" s="33"/>
    </row>
  </sheetData>
  <mergeCells count="14">
    <mergeCell ref="A2:M2"/>
    <mergeCell ref="A3:M3"/>
    <mergeCell ref="A4:M4"/>
    <mergeCell ref="A5:M5"/>
    <mergeCell ref="A6:G6"/>
    <mergeCell ref="H6:N6"/>
    <mergeCell ref="K7:K8"/>
    <mergeCell ref="L7:L8"/>
    <mergeCell ref="A7:B8"/>
    <mergeCell ref="C7:C8"/>
    <mergeCell ref="D7:D8"/>
    <mergeCell ref="E7:E8"/>
    <mergeCell ref="H7:I8"/>
    <mergeCell ref="J7:J8"/>
  </mergeCells>
  <printOptions horizontalCentered="1"/>
  <pageMargins left="0.15748031496062992" right="0.15748031496062992" top="0.39370078740157483" bottom="0.78740157480314965" header="0.51181102362204722" footer="0.51181102362204722"/>
  <pageSetup paperSize="9" scale="75" orientation="portrait" r:id="rId1"/>
  <headerFooter alignWithMargins="0">
    <oddFooter>&amp;L4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פרקים</vt:lpstr>
      <vt:lpstr>פרקים!WPrint_Area_W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סימה כחלון- גזברית העירייה</dc:creator>
  <cp:lastModifiedBy>Orel</cp:lastModifiedBy>
  <dcterms:created xsi:type="dcterms:W3CDTF">2020-08-12T09:21:10Z</dcterms:created>
  <dcterms:modified xsi:type="dcterms:W3CDTF">2020-09-13T15:58:54Z</dcterms:modified>
</cp:coreProperties>
</file>